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Summary of Findings\2016\Summary_2016\"/>
    </mc:Choice>
  </mc:AlternateContent>
  <bookViews>
    <workbookView xWindow="0" yWindow="0" windowWidth="28800" windowHeight="12225"/>
  </bookViews>
  <sheets>
    <sheet name="Table 2." sheetId="1" r:id="rId1"/>
    <sheet name="Sheet2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1" l="1"/>
  <c r="Y63" i="1"/>
  <c r="Z62" i="1"/>
  <c r="Y62" i="1"/>
  <c r="Z61" i="1"/>
  <c r="Y61" i="1"/>
  <c r="Z60" i="1"/>
  <c r="Y60" i="1"/>
  <c r="Z59" i="1"/>
  <c r="Y59" i="1"/>
  <c r="Z56" i="1"/>
  <c r="Y56" i="1"/>
  <c r="Z52" i="1"/>
  <c r="Y52" i="1"/>
  <c r="Z50" i="1"/>
  <c r="Y50" i="1"/>
  <c r="Z49" i="1"/>
  <c r="Y49" i="1"/>
  <c r="Z48" i="1"/>
  <c r="Y48" i="1"/>
  <c r="Z47" i="1"/>
  <c r="Y47" i="1"/>
  <c r="Z45" i="1"/>
  <c r="Y45" i="1"/>
  <c r="Z44" i="1"/>
  <c r="Y44" i="1"/>
  <c r="Z43" i="1"/>
  <c r="Y43" i="1"/>
  <c r="Z42" i="1"/>
  <c r="Y42" i="1"/>
  <c r="Z40" i="1"/>
  <c r="Y40" i="1"/>
  <c r="Z39" i="1"/>
  <c r="Y39" i="1"/>
  <c r="Z38" i="1"/>
  <c r="Y38" i="1"/>
  <c r="Z37" i="1"/>
  <c r="Y37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Y24" i="1"/>
  <c r="Y23" i="1"/>
  <c r="Y22" i="1"/>
  <c r="Y21" i="1"/>
  <c r="Y19" i="1"/>
  <c r="Y18" i="1"/>
  <c r="Y17" i="1"/>
  <c r="Y16" i="1"/>
  <c r="Y15" i="1"/>
  <c r="Y14" i="1"/>
  <c r="Y12" i="1"/>
  <c r="O63" i="1"/>
  <c r="N63" i="1"/>
  <c r="O62" i="1"/>
  <c r="N62" i="1"/>
  <c r="O61" i="1"/>
  <c r="N61" i="1"/>
  <c r="O60" i="1"/>
  <c r="N60" i="1"/>
  <c r="O59" i="1"/>
  <c r="N59" i="1"/>
  <c r="O57" i="1"/>
  <c r="N57" i="1"/>
  <c r="O56" i="1"/>
  <c r="N56" i="1"/>
  <c r="O55" i="1"/>
  <c r="N55" i="1"/>
  <c r="O54" i="1"/>
  <c r="N54" i="1"/>
  <c r="O53" i="1"/>
  <c r="N53" i="1"/>
  <c r="O52" i="1"/>
  <c r="N52" i="1"/>
  <c r="O50" i="1"/>
  <c r="N50" i="1"/>
  <c r="O49" i="1"/>
  <c r="N49" i="1"/>
  <c r="O48" i="1"/>
  <c r="N48" i="1"/>
  <c r="O47" i="1"/>
  <c r="N47" i="1"/>
  <c r="O45" i="1"/>
  <c r="N45" i="1"/>
  <c r="O44" i="1"/>
  <c r="N44" i="1"/>
  <c r="O43" i="1"/>
  <c r="N43" i="1"/>
  <c r="O42" i="1"/>
  <c r="N42" i="1"/>
  <c r="O40" i="1"/>
  <c r="N40" i="1"/>
  <c r="O39" i="1"/>
  <c r="N39" i="1"/>
  <c r="O38" i="1"/>
  <c r="N38" i="1"/>
  <c r="O37" i="1"/>
  <c r="N37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N26" i="1"/>
  <c r="O25" i="1"/>
  <c r="N25" i="1"/>
  <c r="O24" i="1"/>
  <c r="N24" i="1"/>
  <c r="O23" i="1"/>
  <c r="N23" i="1"/>
  <c r="O22" i="1"/>
  <c r="N22" i="1"/>
  <c r="O21" i="1"/>
  <c r="N21" i="1"/>
  <c r="N19" i="1"/>
  <c r="N18" i="1"/>
  <c r="N17" i="1"/>
  <c r="N16" i="1"/>
  <c r="N15" i="1"/>
  <c r="N14" i="1"/>
  <c r="N12" i="1"/>
</calcChain>
</file>

<file path=xl/sharedStrings.xml><?xml version="1.0" encoding="utf-8"?>
<sst xmlns="http://schemas.openxmlformats.org/spreadsheetml/2006/main" count="107" uniqueCount="79">
  <si>
    <t>Buildings, Units, Structure Type and Value</t>
  </si>
  <si>
    <t>TOTAL NEW AUTHORIZED HOUSING</t>
  </si>
  <si>
    <t xml:space="preserve">SINGLE FAMILY HOUSING </t>
  </si>
  <si>
    <t>MULTI FAMILY HOUSING</t>
  </si>
  <si>
    <t>ALL BUILDINGS</t>
  </si>
  <si>
    <t>2 UNIT BUILDINGS</t>
  </si>
  <si>
    <t>3-4 UNIT BUILDINGS</t>
  </si>
  <si>
    <t xml:space="preserve">5+ UNIT BUILDINGS </t>
  </si>
  <si>
    <t xml:space="preserve">Construction </t>
  </si>
  <si>
    <t>Percent</t>
  </si>
  <si>
    <t>Places</t>
  </si>
  <si>
    <t xml:space="preserve">Total </t>
  </si>
  <si>
    <t>Units as Percent</t>
  </si>
  <si>
    <t>Value</t>
  </si>
  <si>
    <t xml:space="preserve">Percent </t>
  </si>
  <si>
    <t>Units as Percent of</t>
  </si>
  <si>
    <t>Average</t>
  </si>
  <si>
    <t>of Total</t>
  </si>
  <si>
    <t xml:space="preserve">of Multi - </t>
  </si>
  <si>
    <t>Buildings</t>
  </si>
  <si>
    <t>Units</t>
  </si>
  <si>
    <t xml:space="preserve"> Rank</t>
  </si>
  <si>
    <t>of State</t>
  </si>
  <si>
    <t xml:space="preserve">Rank </t>
  </si>
  <si>
    <t>State</t>
  </si>
  <si>
    <t>Net</t>
  </si>
  <si>
    <t xml:space="preserve"> Rank </t>
  </si>
  <si>
    <t>Cost</t>
  </si>
  <si>
    <t xml:space="preserve">Cost Rank </t>
  </si>
  <si>
    <t>Rank</t>
  </si>
  <si>
    <t>State Rank</t>
  </si>
  <si>
    <t>Family Units</t>
  </si>
  <si>
    <t>Region</t>
  </si>
  <si>
    <t xml:space="preserve">MARYLAND </t>
  </si>
  <si>
    <t>INNER SUBURBAN COUNTIES</t>
  </si>
  <si>
    <t>OUTER SUBURBAN COUNTIES</t>
  </si>
  <si>
    <t>STATE BALANCE</t>
  </si>
  <si>
    <t xml:space="preserve">     URBAN (Baltimore city)</t>
  </si>
  <si>
    <t xml:space="preserve">     EXURBAN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</si>
  <si>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</si>
  <si>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</si>
  <si>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</si>
  <si>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</si>
  <si>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</si>
  <si>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</si>
  <si>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</si>
  <si>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</si>
  <si>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Anne Arundel</t>
  </si>
  <si>
    <t>Baltimore County</t>
  </si>
  <si>
    <t xml:space="preserve">Carroll </t>
  </si>
  <si>
    <t>Harford</t>
  </si>
  <si>
    <t xml:space="preserve">Howard </t>
  </si>
  <si>
    <t>Baltimore City</t>
  </si>
  <si>
    <t>SUBURBAN WASHINGTON</t>
  </si>
  <si>
    <t>Frederick</t>
  </si>
  <si>
    <t>Montgomery</t>
  </si>
  <si>
    <t>Prince George's</t>
  </si>
  <si>
    <t>SOUTHERN MARYLAND</t>
  </si>
  <si>
    <t>Calvert County</t>
  </si>
  <si>
    <t>Charles</t>
  </si>
  <si>
    <t>St. Mary's</t>
  </si>
  <si>
    <t>WESTERN MARYLAND</t>
  </si>
  <si>
    <t>Allegany</t>
  </si>
  <si>
    <t xml:space="preserve">Garrett 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</si>
  <si>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</si>
  <si>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</si>
  <si>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</si>
  <si>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</si>
  <si>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</si>
  <si>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</si>
  <si>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</si>
  <si>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</si>
  <si>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</si>
  <si>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</si>
  <si>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</si>
  <si>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</si>
  <si>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SOURCE:  U. S. Bureau of the Census.  Manufacturing and Construction Statistics Division. Residential Construction Branch</t>
  </si>
  <si>
    <t>Prepared by Maryland Department of Planning.  Planning Services Division. 2016.</t>
  </si>
  <si>
    <t>Table 2.  MARYLAND REGION AND COUNTY GROUP NEW HOUSING UNITS AUTHORIZED FOR CONSTRUCTION BY BUILDING PERMITS: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</si>
</sst>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</numFmts>
  <fonts count="10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0"/>
      <name val="Arial"/>
      <family val="2"/>
    </font>
    <font>
      <b/>
      <i/>
      <sz val="11"/>
      <name val="Cambria"/>
      <family val="1"/>
    </font>
    <font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DashDot">
        <color indexed="64"/>
      </left>
      <right/>
      <top style="thick">
        <color indexed="64"/>
      </top>
      <bottom/>
      <diagonal/>
    </border>
    <border>
      <left/>
      <right style="mediumDashDot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DashDot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DashDot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3" fontId="7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41" fontId="5" fillId="0" borderId="1" xfId="0" applyNumberFormat="1" applyFont="1" applyBorder="1"/>
    <xf numFmtId="41" fontId="5" fillId="0" borderId="2" xfId="0" applyNumberFormat="1" applyFont="1" applyBorder="1"/>
    <xf numFmtId="41" fontId="5" fillId="0" borderId="3" xfId="0" applyNumberFormat="1" applyFont="1" applyBorder="1"/>
    <xf numFmtId="42" fontId="5" fillId="0" borderId="3" xfId="0" applyNumberFormat="1" applyFont="1" applyBorder="1"/>
    <xf numFmtId="41" fontId="5" fillId="0" borderId="4" xfId="0" applyNumberFormat="1" applyFont="1" applyBorder="1"/>
    <xf numFmtId="41" fontId="3" fillId="0" borderId="3" xfId="2" applyNumberFormat="1" applyFont="1" applyBorder="1" applyAlignment="1">
      <alignment horizontal="center"/>
    </xf>
    <xf numFmtId="41" fontId="3" fillId="0" borderId="7" xfId="0" applyNumberFormat="1" applyFont="1" applyBorder="1"/>
    <xf numFmtId="41" fontId="3" fillId="0" borderId="0" xfId="0" applyNumberFormat="1" applyFont="1" applyBorder="1" applyAlignment="1">
      <alignment horizontal="centerContinuous"/>
    </xf>
    <xf numFmtId="42" fontId="3" fillId="0" borderId="0" xfId="0" applyNumberFormat="1" applyFont="1" applyBorder="1" applyAlignment="1">
      <alignment horizontal="centerContinuous"/>
    </xf>
    <xf numFmtId="41" fontId="3" fillId="0" borderId="14" xfId="0" applyNumberFormat="1" applyFont="1" applyBorder="1" applyAlignment="1">
      <alignment horizontal="centerContinuous"/>
    </xf>
    <xf numFmtId="41" fontId="3" fillId="0" borderId="9" xfId="0" applyNumberFormat="1" applyFont="1" applyBorder="1" applyAlignment="1">
      <alignment horizontal="centerContinuous"/>
    </xf>
    <xf numFmtId="41" fontId="3" fillId="0" borderId="19" xfId="0" applyNumberFormat="1" applyFont="1" applyBorder="1" applyAlignment="1">
      <alignment horizontal="centerContinuous"/>
    </xf>
    <xf numFmtId="42" fontId="3" fillId="0" borderId="19" xfId="0" applyNumberFormat="1" applyFont="1" applyBorder="1"/>
    <xf numFmtId="41" fontId="3" fillId="0" borderId="20" xfId="0" applyNumberFormat="1" applyFont="1" applyBorder="1"/>
    <xf numFmtId="41" fontId="3" fillId="0" borderId="17" xfId="0" applyNumberFormat="1" applyFont="1" applyBorder="1"/>
    <xf numFmtId="41" fontId="4" fillId="0" borderId="23" xfId="0" applyNumberFormat="1" applyFont="1" applyBorder="1"/>
    <xf numFmtId="42" fontId="3" fillId="0" borderId="16" xfId="0" applyNumberFormat="1" applyFont="1" applyBorder="1" applyAlignment="1">
      <alignment horizontal="center"/>
    </xf>
    <xf numFmtId="41" fontId="3" fillId="0" borderId="24" xfId="0" applyNumberFormat="1" applyFont="1" applyBorder="1"/>
    <xf numFmtId="41" fontId="3" fillId="0" borderId="24" xfId="0" applyNumberFormat="1" applyFont="1" applyBorder="1" applyAlignment="1">
      <alignment horizontal="center"/>
    </xf>
    <xf numFmtId="42" fontId="3" fillId="0" borderId="24" xfId="0" applyNumberFormat="1" applyFont="1" applyBorder="1" applyAlignment="1">
      <alignment horizontal="center"/>
    </xf>
    <xf numFmtId="41" fontId="3" fillId="0" borderId="25" xfId="0" applyNumberFormat="1" applyFont="1" applyBorder="1" applyAlignment="1">
      <alignment horizontal="center"/>
    </xf>
    <xf numFmtId="41" fontId="3" fillId="0" borderId="28" xfId="2" applyNumberFormat="1" applyFont="1" applyBorder="1" applyAlignment="1">
      <alignment horizontal="centerContinuous"/>
    </xf>
    <xf numFmtId="41" fontId="3" fillId="0" borderId="24" xfId="2" applyNumberFormat="1" applyFont="1" applyBorder="1" applyAlignment="1">
      <alignment horizontal="centerContinuous"/>
    </xf>
    <xf numFmtId="42" fontId="3" fillId="0" borderId="24" xfId="2" applyNumberFormat="1" applyFont="1" applyBorder="1" applyAlignment="1">
      <alignment horizontal="centerContinuous"/>
    </xf>
    <xf numFmtId="42" fontId="3" fillId="0" borderId="29" xfId="2" applyNumberFormat="1" applyFont="1" applyBorder="1" applyAlignment="1">
      <alignment horizontal="centerContinuous"/>
    </xf>
    <xf numFmtId="41" fontId="3" fillId="0" borderId="28" xfId="2" applyNumberFormat="1" applyFont="1" applyBorder="1" applyAlignment="1">
      <alignment horizontal="center"/>
    </xf>
    <xf numFmtId="41" fontId="3" fillId="0" borderId="24" xfId="2" applyNumberFormat="1" applyFont="1" applyBorder="1" applyAlignment="1">
      <alignment horizontal="center"/>
    </xf>
    <xf numFmtId="42" fontId="3" fillId="0" borderId="24" xfId="2" applyNumberFormat="1" applyFont="1" applyBorder="1" applyAlignment="1">
      <alignment horizontal="center"/>
    </xf>
    <xf numFmtId="42" fontId="3" fillId="0" borderId="29" xfId="2" applyNumberFormat="1" applyFont="1" applyBorder="1" applyAlignment="1">
      <alignment horizontal="center"/>
    </xf>
    <xf numFmtId="41" fontId="5" fillId="0" borderId="24" xfId="0" applyNumberFormat="1" applyFont="1" applyBorder="1"/>
    <xf numFmtId="42" fontId="5" fillId="0" borderId="24" xfId="0" applyNumberFormat="1" applyFont="1" applyBorder="1"/>
    <xf numFmtId="42" fontId="2" fillId="0" borderId="24" xfId="0" applyNumberFormat="1" applyFont="1" applyBorder="1"/>
    <xf numFmtId="0" fontId="3" fillId="0" borderId="0" xfId="0" applyFont="1" applyBorder="1"/>
    <xf numFmtId="0" fontId="5" fillId="0" borderId="0" xfId="0" applyFont="1"/>
    <xf numFmtId="41" fontId="5" fillId="0" borderId="25" xfId="0" applyNumberFormat="1" applyFont="1" applyBorder="1"/>
    <xf numFmtId="41" fontId="5" fillId="0" borderId="28" xfId="0" applyNumberFormat="1" applyFont="1" applyBorder="1"/>
    <xf numFmtId="41" fontId="2" fillId="0" borderId="24" xfId="0" applyNumberFormat="1" applyFont="1" applyBorder="1"/>
    <xf numFmtId="41" fontId="2" fillId="0" borderId="25" xfId="0" applyNumberFormat="1" applyFont="1" applyBorder="1"/>
    <xf numFmtId="41" fontId="2" fillId="0" borderId="28" xfId="0" applyNumberFormat="1" applyFont="1" applyBorder="1"/>
    <xf numFmtId="0" fontId="5" fillId="0" borderId="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1" fontId="2" fillId="0" borderId="9" xfId="0" applyNumberFormat="1" applyFont="1" applyBorder="1"/>
    <xf numFmtId="41" fontId="5" fillId="0" borderId="9" xfId="0" applyNumberFormat="1" applyFont="1" applyBorder="1"/>
    <xf numFmtId="0" fontId="5" fillId="0" borderId="24" xfId="0" applyNumberFormat="1" applyFont="1" applyBorder="1" applyAlignment="1">
      <alignment horizontal="center"/>
    </xf>
    <xf numFmtId="42" fontId="5" fillId="0" borderId="0" xfId="0" applyNumberFormat="1" applyFont="1" applyBorder="1"/>
    <xf numFmtId="41" fontId="2" fillId="0" borderId="37" xfId="0" applyNumberFormat="1" applyFont="1" applyBorder="1"/>
    <xf numFmtId="41" fontId="2" fillId="0" borderId="38" xfId="0" applyNumberFormat="1" applyFont="1" applyBorder="1"/>
    <xf numFmtId="42" fontId="2" fillId="0" borderId="0" xfId="0" applyNumberFormat="1" applyFont="1"/>
    <xf numFmtId="41" fontId="2" fillId="0" borderId="0" xfId="0" applyNumberFormat="1" applyFont="1"/>
    <xf numFmtId="42" fontId="2" fillId="0" borderId="0" xfId="1" applyNumberFormat="1" applyFont="1"/>
    <xf numFmtId="164" fontId="2" fillId="0" borderId="0" xfId="0" applyNumberFormat="1" applyFont="1"/>
    <xf numFmtId="41" fontId="3" fillId="0" borderId="0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42" fontId="3" fillId="0" borderId="21" xfId="0" applyNumberFormat="1" applyFont="1" applyBorder="1" applyAlignment="1">
      <alignment horizontal="center"/>
    </xf>
    <xf numFmtId="42" fontId="3" fillId="0" borderId="14" xfId="0" applyNumberFormat="1" applyFont="1" applyBorder="1" applyAlignment="1">
      <alignment horizontal="center"/>
    </xf>
    <xf numFmtId="41" fontId="3" fillId="0" borderId="9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41" fontId="3" fillId="0" borderId="11" xfId="2" applyNumberFormat="1" applyFont="1" applyBorder="1" applyAlignment="1">
      <alignment horizontal="center"/>
    </xf>
    <xf numFmtId="41" fontId="3" fillId="0" borderId="12" xfId="2" applyNumberFormat="1" applyFont="1" applyBorder="1" applyAlignment="1">
      <alignment horizontal="center"/>
    </xf>
    <xf numFmtId="41" fontId="3" fillId="0" borderId="13" xfId="2" applyNumberFormat="1" applyFont="1" applyBorder="1" applyAlignment="1">
      <alignment horizontal="center"/>
    </xf>
    <xf numFmtId="42" fontId="3" fillId="0" borderId="22" xfId="0" applyNumberFormat="1" applyFont="1" applyBorder="1" applyAlignment="1">
      <alignment horizontal="center"/>
    </xf>
    <xf numFmtId="41" fontId="3" fillId="0" borderId="8" xfId="0" applyNumberFormat="1" applyFont="1" applyBorder="1" applyAlignment="1">
      <alignment horizontal="center"/>
    </xf>
    <xf numFmtId="41" fontId="3" fillId="0" borderId="19" xfId="0" applyNumberFormat="1" applyFont="1" applyBorder="1" applyAlignment="1">
      <alignment horizontal="center"/>
    </xf>
    <xf numFmtId="164" fontId="2" fillId="0" borderId="0" xfId="3" applyNumberFormat="1" applyFont="1"/>
    <xf numFmtId="164" fontId="6" fillId="0" borderId="3" xfId="3" applyNumberFormat="1" applyFont="1" applyBorder="1"/>
    <xf numFmtId="164" fontId="8" fillId="0" borderId="0" xfId="3" applyNumberFormat="1" applyFont="1" applyBorder="1" applyAlignment="1">
      <alignment horizontal="centerContinuous"/>
    </xf>
    <xf numFmtId="164" fontId="8" fillId="0" borderId="19" xfId="3" applyNumberFormat="1" applyFont="1" applyBorder="1" applyAlignment="1">
      <alignment horizontal="center"/>
    </xf>
    <xf numFmtId="164" fontId="8" fillId="0" borderId="15" xfId="3" applyNumberFormat="1" applyFont="1" applyBorder="1" applyAlignment="1">
      <alignment horizontal="centerContinuous"/>
    </xf>
    <xf numFmtId="164" fontId="2" fillId="0" borderId="0" xfId="3" applyNumberFormat="1" applyFont="1" applyAlignment="1">
      <alignment horizontal="center"/>
    </xf>
    <xf numFmtId="164" fontId="3" fillId="0" borderId="24" xfId="3" applyNumberFormat="1" applyFont="1" applyBorder="1" applyAlignment="1">
      <alignment horizontal="center"/>
    </xf>
    <xf numFmtId="164" fontId="3" fillId="0" borderId="3" xfId="3" applyNumberFormat="1" applyFont="1" applyBorder="1"/>
    <xf numFmtId="164" fontId="3" fillId="0" borderId="3" xfId="3" applyNumberFormat="1" applyFont="1" applyBorder="1" applyAlignment="1">
      <alignment horizontal="center"/>
    </xf>
    <xf numFmtId="164" fontId="3" fillId="0" borderId="0" xfId="3" applyNumberFormat="1" applyFont="1" applyBorder="1" applyAlignment="1">
      <alignment horizontal="centerContinuous"/>
    </xf>
    <xf numFmtId="164" fontId="3" fillId="0" borderId="0" xfId="3" applyNumberFormat="1" applyFont="1" applyBorder="1" applyAlignment="1">
      <alignment horizontal="center"/>
    </xf>
    <xf numFmtId="164" fontId="8" fillId="0" borderId="16" xfId="3" applyNumberFormat="1" applyFont="1" applyBorder="1" applyAlignment="1">
      <alignment horizontal="center"/>
    </xf>
    <xf numFmtId="164" fontId="8" fillId="0" borderId="17" xfId="3" applyNumberFormat="1" applyFont="1" applyBorder="1" applyAlignment="1">
      <alignment horizontal="center"/>
    </xf>
    <xf numFmtId="164" fontId="8" fillId="0" borderId="14" xfId="3" applyNumberFormat="1" applyFont="1" applyBorder="1" applyAlignment="1">
      <alignment horizontal="centerContinuous"/>
    </xf>
    <xf numFmtId="164" fontId="8" fillId="0" borderId="26" xfId="3" applyNumberFormat="1" applyFont="1" applyBorder="1" applyAlignment="1">
      <alignment horizontal="centerContinuous"/>
    </xf>
    <xf numFmtId="164" fontId="8" fillId="0" borderId="24" xfId="3" applyNumberFormat="1" applyFont="1" applyBorder="1" applyAlignment="1">
      <alignment horizontal="center"/>
    </xf>
    <xf numFmtId="164" fontId="5" fillId="0" borderId="3" xfId="3" applyNumberFormat="1" applyFont="1" applyBorder="1" applyAlignment="1">
      <alignment horizontal="center"/>
    </xf>
    <xf numFmtId="164" fontId="8" fillId="0" borderId="14" xfId="3" applyNumberFormat="1" applyFont="1" applyBorder="1" applyAlignment="1">
      <alignment horizontal="center"/>
    </xf>
    <xf numFmtId="164" fontId="8" fillId="0" borderId="26" xfId="3" applyNumberFormat="1" applyFont="1" applyBorder="1" applyAlignment="1">
      <alignment horizontal="center"/>
    </xf>
    <xf numFmtId="164" fontId="5" fillId="0" borderId="3" xfId="3" applyNumberFormat="1" applyFont="1" applyBorder="1"/>
    <xf numFmtId="42" fontId="8" fillId="0" borderId="3" xfId="2" applyNumberFormat="1" applyFont="1" applyBorder="1" applyAlignment="1">
      <alignment horizontal="centerContinuous"/>
    </xf>
    <xf numFmtId="42" fontId="8" fillId="0" borderId="0" xfId="0" applyNumberFormat="1" applyFont="1" applyBorder="1" applyAlignment="1">
      <alignment horizontal="centerContinuous"/>
    </xf>
    <xf numFmtId="42" fontId="3" fillId="0" borderId="3" xfId="2" applyNumberFormat="1" applyFont="1" applyBorder="1" applyAlignment="1">
      <alignment horizontal="center"/>
    </xf>
    <xf numFmtId="42" fontId="4" fillId="0" borderId="19" xfId="0" applyNumberFormat="1" applyFont="1" applyBorder="1"/>
    <xf numFmtId="42" fontId="5" fillId="0" borderId="6" xfId="0" applyNumberFormat="1" applyFont="1" applyBorder="1"/>
    <xf numFmtId="42" fontId="4" fillId="0" borderId="18" xfId="0" applyNumberFormat="1" applyFont="1" applyBorder="1"/>
    <xf numFmtId="41" fontId="4" fillId="0" borderId="19" xfId="0" applyNumberFormat="1" applyFont="1" applyBorder="1"/>
    <xf numFmtId="41" fontId="3" fillId="0" borderId="3" xfId="0" applyNumberFormat="1" applyFont="1" applyBorder="1" applyAlignment="1">
      <alignment horizontal="center"/>
    </xf>
    <xf numFmtId="41" fontId="3" fillId="0" borderId="16" xfId="0" applyNumberFormat="1" applyFont="1" applyBorder="1" applyAlignment="1">
      <alignment horizontal="center"/>
    </xf>
    <xf numFmtId="41" fontId="9" fillId="0" borderId="0" xfId="0" applyNumberFormat="1" applyFont="1"/>
    <xf numFmtId="41" fontId="2" fillId="0" borderId="0" xfId="1" applyNumberFormat="1" applyFont="1"/>
    <xf numFmtId="41" fontId="3" fillId="0" borderId="22" xfId="0" applyNumberFormat="1" applyFont="1" applyBorder="1" applyAlignment="1">
      <alignment horizontal="center"/>
    </xf>
    <xf numFmtId="41" fontId="3" fillId="0" borderId="27" xfId="0" applyNumberFormat="1" applyFont="1" applyBorder="1" applyAlignment="1">
      <alignment horizontal="center"/>
    </xf>
    <xf numFmtId="41" fontId="5" fillId="0" borderId="5" xfId="0" applyNumberFormat="1" applyFont="1" applyBorder="1" applyAlignment="1">
      <alignment horizontal="center"/>
    </xf>
    <xf numFmtId="41" fontId="4" fillId="0" borderId="15" xfId="0" applyNumberFormat="1" applyFont="1" applyBorder="1"/>
    <xf numFmtId="41" fontId="2" fillId="0" borderId="0" xfId="0" applyNumberFormat="1" applyFont="1" applyAlignment="1">
      <alignment horizontal="center"/>
    </xf>
    <xf numFmtId="41" fontId="8" fillId="0" borderId="3" xfId="2" applyNumberFormat="1" applyFont="1" applyBorder="1" applyAlignment="1">
      <alignment horizontal="center"/>
    </xf>
    <xf numFmtId="41" fontId="3" fillId="0" borderId="17" xfId="0" applyNumberFormat="1" applyFont="1" applyBorder="1" applyAlignment="1">
      <alignment horizontal="center"/>
    </xf>
    <xf numFmtId="41" fontId="3" fillId="0" borderId="26" xfId="0" applyNumberFormat="1" applyFont="1" applyBorder="1" applyAlignment="1">
      <alignment horizontal="center"/>
    </xf>
    <xf numFmtId="164" fontId="5" fillId="0" borderId="0" xfId="0" applyNumberFormat="1" applyFont="1"/>
    <xf numFmtId="164" fontId="8" fillId="0" borderId="17" xfId="3" applyNumberFormat="1" applyFont="1" applyBorder="1" applyAlignment="1">
      <alignment horizontal="center"/>
    </xf>
    <xf numFmtId="41" fontId="3" fillId="0" borderId="41" xfId="0" applyNumberFormat="1" applyFont="1" applyBorder="1" applyAlignment="1">
      <alignment horizontal="center"/>
    </xf>
    <xf numFmtId="0" fontId="5" fillId="0" borderId="41" xfId="0" applyFont="1" applyBorder="1"/>
    <xf numFmtId="0" fontId="2" fillId="0" borderId="41" xfId="0" applyFont="1" applyBorder="1"/>
    <xf numFmtId="0" fontId="5" fillId="0" borderId="42" xfId="0" applyFont="1" applyBorder="1"/>
    <xf numFmtId="41" fontId="2" fillId="0" borderId="35" xfId="0" applyNumberFormat="1" applyFont="1" applyBorder="1"/>
    <xf numFmtId="0" fontId="5" fillId="0" borderId="43" xfId="0" applyFont="1" applyBorder="1"/>
    <xf numFmtId="41" fontId="2" fillId="0" borderId="31" xfId="0" applyNumberFormat="1" applyFont="1" applyBorder="1"/>
    <xf numFmtId="164" fontId="2" fillId="0" borderId="31" xfId="3" applyNumberFormat="1" applyFont="1" applyBorder="1"/>
    <xf numFmtId="42" fontId="2" fillId="0" borderId="31" xfId="0" applyNumberFormat="1" applyFont="1" applyBorder="1"/>
    <xf numFmtId="42" fontId="2" fillId="0" borderId="33" xfId="0" applyNumberFormat="1" applyFont="1" applyBorder="1"/>
    <xf numFmtId="41" fontId="3" fillId="0" borderId="8" xfId="0" applyNumberFormat="1" applyFont="1" applyBorder="1" applyAlignment="1">
      <alignment horizontal="center"/>
    </xf>
    <xf numFmtId="164" fontId="2" fillId="0" borderId="19" xfId="3" applyNumberFormat="1" applyFont="1" applyBorder="1"/>
    <xf numFmtId="42" fontId="2" fillId="0" borderId="19" xfId="0" applyNumberFormat="1" applyFont="1" applyBorder="1"/>
    <xf numFmtId="41" fontId="2" fillId="0" borderId="44" xfId="0" applyNumberFormat="1" applyFont="1" applyBorder="1"/>
    <xf numFmtId="164" fontId="2" fillId="0" borderId="24" xfId="3" applyNumberFormat="1" applyFont="1" applyBorder="1"/>
    <xf numFmtId="41" fontId="2" fillId="0" borderId="30" xfId="0" applyNumberFormat="1" applyFont="1" applyBorder="1"/>
    <xf numFmtId="164" fontId="5" fillId="0" borderId="24" xfId="3" applyNumberFormat="1" applyFont="1" applyBorder="1"/>
    <xf numFmtId="41" fontId="5" fillId="0" borderId="30" xfId="0" applyNumberFormat="1" applyFont="1" applyBorder="1"/>
    <xf numFmtId="164" fontId="2" fillId="0" borderId="35" xfId="3" applyNumberFormat="1" applyFont="1" applyBorder="1"/>
    <xf numFmtId="42" fontId="2" fillId="0" borderId="35" xfId="0" applyNumberFormat="1" applyFont="1" applyBorder="1"/>
    <xf numFmtId="41" fontId="2" fillId="0" borderId="39" xfId="0" applyNumberFormat="1" applyFont="1" applyBorder="1"/>
    <xf numFmtId="0" fontId="2" fillId="0" borderId="30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41" fontId="2" fillId="0" borderId="20" xfId="0" applyNumberFormat="1" applyFont="1" applyBorder="1"/>
    <xf numFmtId="41" fontId="2" fillId="0" borderId="19" xfId="0" applyNumberFormat="1" applyFont="1" applyBorder="1"/>
    <xf numFmtId="41" fontId="3" fillId="0" borderId="45" xfId="2" applyNumberFormat="1" applyFont="1" applyBorder="1" applyAlignment="1">
      <alignment horizontal="center"/>
    </xf>
    <xf numFmtId="41" fontId="3" fillId="0" borderId="22" xfId="2" applyNumberFormat="1" applyFont="1" applyBorder="1" applyAlignment="1">
      <alignment horizontal="center"/>
    </xf>
    <xf numFmtId="41" fontId="3" fillId="0" borderId="27" xfId="2" applyNumberFormat="1" applyFont="1" applyBorder="1" applyAlignment="1">
      <alignment horizontal="center"/>
    </xf>
    <xf numFmtId="41" fontId="3" fillId="0" borderId="21" xfId="2" applyNumberFormat="1" applyFont="1" applyBorder="1" applyAlignment="1">
      <alignment horizontal="center"/>
    </xf>
    <xf numFmtId="41" fontId="3" fillId="0" borderId="46" xfId="2" applyNumberFormat="1" applyFont="1" applyBorder="1" applyAlignment="1">
      <alignment horizontal="center"/>
    </xf>
    <xf numFmtId="41" fontId="2" fillId="0" borderId="14" xfId="0" applyNumberFormat="1" applyFont="1" applyBorder="1"/>
    <xf numFmtId="41" fontId="2" fillId="0" borderId="16" xfId="0" applyNumberFormat="1" applyFont="1" applyBorder="1"/>
    <xf numFmtId="41" fontId="2" fillId="0" borderId="8" xfId="0" applyNumberFormat="1" applyFont="1" applyBorder="1"/>
    <xf numFmtId="41" fontId="5" fillId="0" borderId="8" xfId="0" applyNumberFormat="1" applyFont="1" applyBorder="1"/>
    <xf numFmtId="41" fontId="2" fillId="0" borderId="36" xfId="0" applyNumberFormat="1" applyFont="1" applyBorder="1"/>
    <xf numFmtId="41" fontId="2" fillId="0" borderId="26" xfId="0" applyNumberFormat="1" applyFont="1" applyBorder="1"/>
    <xf numFmtId="41" fontId="3" fillId="0" borderId="25" xfId="2" applyNumberFormat="1" applyFont="1" applyBorder="1" applyAlignment="1">
      <alignment horizontal="centerContinuous"/>
    </xf>
    <xf numFmtId="41" fontId="3" fillId="0" borderId="25" xfId="2" applyNumberFormat="1" applyFont="1" applyBorder="1" applyAlignment="1">
      <alignment horizontal="center"/>
    </xf>
    <xf numFmtId="41" fontId="2" fillId="0" borderId="32" xfId="0" applyNumberFormat="1" applyFont="1" applyBorder="1"/>
    <xf numFmtId="0" fontId="2" fillId="0" borderId="28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41" fontId="2" fillId="0" borderId="47" xfId="0" applyNumberFormat="1" applyFont="1" applyBorder="1"/>
    <xf numFmtId="42" fontId="2" fillId="0" borderId="17" xfId="0" applyNumberFormat="1" applyFont="1" applyBorder="1"/>
    <xf numFmtId="42" fontId="2" fillId="0" borderId="34" xfId="0" applyNumberFormat="1" applyFont="1" applyBorder="1"/>
    <xf numFmtId="42" fontId="2" fillId="0" borderId="28" xfId="0" applyNumberFormat="1" applyFont="1" applyBorder="1"/>
    <xf numFmtId="42" fontId="2" fillId="0" borderId="29" xfId="0" applyNumberFormat="1" applyFont="1" applyBorder="1"/>
    <xf numFmtId="42" fontId="5" fillId="0" borderId="28" xfId="0" applyNumberFormat="1" applyFont="1" applyBorder="1"/>
    <xf numFmtId="42" fontId="5" fillId="0" borderId="29" xfId="0" applyNumberFormat="1" applyFont="1" applyBorder="1"/>
    <xf numFmtId="42" fontId="2" fillId="0" borderId="38" xfId="0" applyNumberFormat="1" applyFont="1" applyBorder="1"/>
    <xf numFmtId="42" fontId="2" fillId="0" borderId="40" xfId="0" applyNumberFormat="1" applyFont="1" applyBorder="1"/>
  </cellXfs>
  <cellStyles count="4">
    <cellStyle name="Comma0" xfId="2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"/>
  <sheetViews>
    <sheetView tabSelected="1" topLeftCell="X1" workbookViewId="0">
      <selection sqref="A1:AL1048576"/>
    </sheetView>
  </sheetViews>
  <sheetFormatPr defaultRowHeight="14.25" x14ac:dyDescent="0.2"/>
  <cols>
    <col min="1" max="1" width="9.25" style="1" bestFit="1" customWidth="1"/>
    <col min="2" max="2" width="31.125" style="36" bestFit="1" customWidth="1"/>
    <col min="3" max="3" width="11.25" style="52" bestFit="1" customWidth="1"/>
    <col min="4" max="4" width="9.25" style="52" bestFit="1" customWidth="1"/>
    <col min="5" max="5" width="9.125" style="52" customWidth="1"/>
    <col min="6" max="7" width="9.625" style="68" customWidth="1"/>
    <col min="8" max="8" width="16.375" style="51" customWidth="1"/>
    <col min="9" max="10" width="9.25" style="52" customWidth="1"/>
    <col min="11" max="11" width="9.125" style="52" customWidth="1"/>
    <col min="12" max="12" width="9.25" style="68" customWidth="1"/>
    <col min="13" max="13" width="9.125" style="52" customWidth="1"/>
    <col min="14" max="15" width="9.5" style="68" customWidth="1"/>
    <col min="16" max="16" width="16.375" style="51" customWidth="1"/>
    <col min="17" max="17" width="9.125" style="52" customWidth="1"/>
    <col min="18" max="18" width="11.875" style="51" customWidth="1"/>
    <col min="19" max="19" width="10.375" style="52" customWidth="1"/>
    <col min="20" max="20" width="11.25" style="52" bestFit="1" customWidth="1"/>
    <col min="21" max="21" width="9.875" style="52" bestFit="1" customWidth="1"/>
    <col min="22" max="22" width="9.125" style="52" bestFit="1" customWidth="1"/>
    <col min="23" max="23" width="9.25" style="68" bestFit="1" customWidth="1"/>
    <col min="24" max="24" width="10.375" style="52" bestFit="1" customWidth="1"/>
    <col min="25" max="26" width="9.5" style="68" bestFit="1" customWidth="1"/>
    <col min="27" max="27" width="14.75" style="51" bestFit="1" customWidth="1"/>
    <col min="28" max="28" width="9" style="52"/>
    <col min="29" max="29" width="11.25" style="52" bestFit="1" customWidth="1"/>
    <col min="30" max="30" width="9.25" style="52" bestFit="1" customWidth="1"/>
    <col min="31" max="31" width="13.75" style="51" bestFit="1" customWidth="1"/>
    <col min="32" max="32" width="11.25" style="52" bestFit="1" customWidth="1"/>
    <col min="33" max="33" width="9.25" style="52" bestFit="1" customWidth="1"/>
    <col min="34" max="34" width="13" style="51" bestFit="1" customWidth="1"/>
    <col min="35" max="35" width="11.25" style="52" bestFit="1" customWidth="1"/>
    <col min="36" max="36" width="9.875" style="52" bestFit="1" customWidth="1"/>
    <col min="37" max="37" width="12.625" style="68" bestFit="1" customWidth="1"/>
    <col min="38" max="38" width="14.875" style="51" bestFit="1" customWidth="1"/>
    <col min="39" max="16384" width="9" style="1"/>
  </cols>
  <sheetData>
    <row r="1" spans="1:48" x14ac:dyDescent="0.2">
      <c r="B1" s="35" t="s">
        <v>78</v>
      </c>
      <c r="H1" s="53"/>
      <c r="K1" s="97"/>
      <c r="L1" s="73"/>
      <c r="M1" s="98"/>
      <c r="O1" s="73"/>
      <c r="S1" s="98"/>
      <c r="V1" s="98"/>
      <c r="X1" s="103"/>
      <c r="AC1" s="98"/>
    </row>
    <row r="2" spans="1:48" x14ac:dyDescent="0.2">
      <c r="B2" s="2" t="s">
        <v>0</v>
      </c>
      <c r="H2" s="53"/>
      <c r="K2" s="97"/>
      <c r="L2" s="73"/>
      <c r="M2" s="98"/>
      <c r="O2" s="73"/>
      <c r="S2" s="98"/>
      <c r="V2" s="98"/>
      <c r="X2" s="103"/>
      <c r="AC2" s="98"/>
    </row>
    <row r="3" spans="1:48" ht="15" thickBot="1" x14ac:dyDescent="0.25">
      <c r="H3" s="53"/>
      <c r="K3" s="97"/>
      <c r="L3" s="73"/>
      <c r="M3" s="98"/>
      <c r="O3" s="73"/>
      <c r="S3" s="98"/>
      <c r="V3" s="98"/>
      <c r="X3" s="103"/>
      <c r="AC3" s="98"/>
    </row>
    <row r="4" spans="1:48" ht="15" thickTop="1" x14ac:dyDescent="0.2">
      <c r="B4" s="3"/>
      <c r="C4" s="4"/>
      <c r="D4" s="5"/>
      <c r="E4" s="5"/>
      <c r="F4" s="69"/>
      <c r="G4" s="69"/>
      <c r="H4" s="6"/>
      <c r="I4" s="95"/>
      <c r="J4" s="7"/>
      <c r="K4" s="5"/>
      <c r="L4" s="69"/>
      <c r="M4" s="5"/>
      <c r="N4" s="75"/>
      <c r="O4" s="76"/>
      <c r="P4" s="6"/>
      <c r="Q4" s="8"/>
      <c r="R4" s="88"/>
      <c r="S4" s="101"/>
      <c r="T4" s="7"/>
      <c r="U4" s="5"/>
      <c r="V4" s="5"/>
      <c r="W4" s="76"/>
      <c r="X4" s="8"/>
      <c r="Y4" s="76"/>
      <c r="Z4" s="84"/>
      <c r="AA4" s="90"/>
      <c r="AB4" s="104"/>
      <c r="AC4" s="5"/>
      <c r="AD4" s="5"/>
      <c r="AE4" s="6"/>
      <c r="AF4" s="5"/>
      <c r="AG4" s="5"/>
      <c r="AH4" s="6"/>
      <c r="AI4" s="5"/>
      <c r="AJ4" s="5"/>
      <c r="AK4" s="87"/>
      <c r="AL4" s="92"/>
    </row>
    <row r="5" spans="1:48" x14ac:dyDescent="0.2">
      <c r="B5" s="9"/>
      <c r="C5" s="119" t="s">
        <v>1</v>
      </c>
      <c r="D5" s="60"/>
      <c r="E5" s="60"/>
      <c r="F5" s="60"/>
      <c r="G5" s="60"/>
      <c r="H5" s="60"/>
      <c r="I5" s="61"/>
      <c r="J5" s="59" t="s">
        <v>2</v>
      </c>
      <c r="K5" s="60"/>
      <c r="L5" s="60"/>
      <c r="M5" s="60"/>
      <c r="N5" s="60"/>
      <c r="O5" s="60"/>
      <c r="P5" s="60"/>
      <c r="Q5" s="60"/>
      <c r="R5" s="60"/>
      <c r="S5" s="61"/>
      <c r="T5" s="62" t="s">
        <v>3</v>
      </c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4"/>
      <c r="AN5" s="54"/>
    </row>
    <row r="6" spans="1:48" x14ac:dyDescent="0.2">
      <c r="B6" s="9"/>
      <c r="C6" s="12"/>
      <c r="D6" s="10"/>
      <c r="E6" s="10"/>
      <c r="F6" s="70"/>
      <c r="G6" s="70"/>
      <c r="H6" s="11"/>
      <c r="I6" s="55"/>
      <c r="J6" s="13"/>
      <c r="K6" s="10"/>
      <c r="L6" s="70"/>
      <c r="M6" s="10"/>
      <c r="N6" s="77"/>
      <c r="O6" s="78"/>
      <c r="P6" s="48"/>
      <c r="Q6" s="55"/>
      <c r="R6" s="89"/>
      <c r="S6" s="56"/>
      <c r="T6" s="134" t="s">
        <v>4</v>
      </c>
      <c r="U6" s="135"/>
      <c r="V6" s="135"/>
      <c r="W6" s="135"/>
      <c r="X6" s="135"/>
      <c r="Y6" s="135"/>
      <c r="Z6" s="135"/>
      <c r="AA6" s="135"/>
      <c r="AB6" s="136"/>
      <c r="AC6" s="137" t="s">
        <v>5</v>
      </c>
      <c r="AD6" s="135"/>
      <c r="AE6" s="136"/>
      <c r="AF6" s="137" t="s">
        <v>6</v>
      </c>
      <c r="AG6" s="135"/>
      <c r="AH6" s="136"/>
      <c r="AI6" s="137" t="s">
        <v>7</v>
      </c>
      <c r="AJ6" s="135"/>
      <c r="AK6" s="135"/>
      <c r="AL6" s="138"/>
      <c r="AV6" s="54"/>
    </row>
    <row r="7" spans="1:48" x14ac:dyDescent="0.2">
      <c r="B7" s="109"/>
      <c r="C7" s="14"/>
      <c r="D7" s="14"/>
      <c r="E7" s="67"/>
      <c r="F7" s="72"/>
      <c r="G7" s="72"/>
      <c r="H7" s="15"/>
      <c r="I7" s="96"/>
      <c r="J7" s="16"/>
      <c r="K7" s="17"/>
      <c r="L7" s="71"/>
      <c r="M7" s="67"/>
      <c r="N7" s="79"/>
      <c r="O7" s="80"/>
      <c r="P7" s="57" t="s">
        <v>8</v>
      </c>
      <c r="Q7" s="99"/>
      <c r="R7" s="65"/>
      <c r="S7" s="99"/>
      <c r="T7" s="18"/>
      <c r="U7" s="94"/>
      <c r="V7" s="102"/>
      <c r="W7" s="71" t="s">
        <v>9</v>
      </c>
      <c r="X7" s="67"/>
      <c r="Y7" s="79"/>
      <c r="Z7" s="80"/>
      <c r="AA7" s="19"/>
      <c r="AB7" s="105"/>
      <c r="AC7" s="102"/>
      <c r="AD7" s="94"/>
      <c r="AE7" s="91"/>
      <c r="AF7" s="94"/>
      <c r="AG7" s="94"/>
      <c r="AH7" s="91"/>
      <c r="AI7" s="94"/>
      <c r="AJ7" s="94"/>
      <c r="AK7" s="71" t="s">
        <v>9</v>
      </c>
      <c r="AL7" s="93"/>
      <c r="AV7" s="54"/>
    </row>
    <row r="8" spans="1:48" x14ac:dyDescent="0.2">
      <c r="B8" s="109" t="s">
        <v>10</v>
      </c>
      <c r="C8" s="20"/>
      <c r="D8" s="21" t="s">
        <v>11</v>
      </c>
      <c r="E8" s="21"/>
      <c r="F8" s="85" t="s">
        <v>12</v>
      </c>
      <c r="G8" s="86"/>
      <c r="H8" s="22" t="s">
        <v>8</v>
      </c>
      <c r="I8" s="66" t="s">
        <v>13</v>
      </c>
      <c r="J8" s="23"/>
      <c r="K8" s="21"/>
      <c r="L8" s="74"/>
      <c r="M8" s="21" t="s">
        <v>14</v>
      </c>
      <c r="N8" s="81" t="s">
        <v>15</v>
      </c>
      <c r="O8" s="82"/>
      <c r="P8" s="57" t="s">
        <v>13</v>
      </c>
      <c r="Q8" s="100"/>
      <c r="R8" s="57" t="s">
        <v>16</v>
      </c>
      <c r="S8" s="99"/>
      <c r="T8" s="145"/>
      <c r="U8" s="25"/>
      <c r="V8" s="21"/>
      <c r="W8" s="83" t="s">
        <v>17</v>
      </c>
      <c r="X8" s="21" t="s">
        <v>14</v>
      </c>
      <c r="Y8" s="85" t="s">
        <v>15</v>
      </c>
      <c r="Z8" s="86"/>
      <c r="AA8" s="58" t="s">
        <v>13</v>
      </c>
      <c r="AB8" s="106"/>
      <c r="AC8" s="24"/>
      <c r="AD8" s="25"/>
      <c r="AE8" s="26"/>
      <c r="AF8" s="25"/>
      <c r="AG8" s="25"/>
      <c r="AH8" s="26"/>
      <c r="AI8" s="25"/>
      <c r="AJ8" s="25"/>
      <c r="AK8" s="83" t="s">
        <v>18</v>
      </c>
      <c r="AL8" s="27"/>
      <c r="AV8" s="54"/>
    </row>
    <row r="9" spans="1:48" x14ac:dyDescent="0.2">
      <c r="B9" s="109"/>
      <c r="C9" s="21" t="s">
        <v>19</v>
      </c>
      <c r="D9" s="21" t="s">
        <v>20</v>
      </c>
      <c r="E9" s="21" t="s">
        <v>21</v>
      </c>
      <c r="F9" s="108" t="s">
        <v>22</v>
      </c>
      <c r="G9" s="71" t="s">
        <v>32</v>
      </c>
      <c r="H9" s="22" t="s">
        <v>13</v>
      </c>
      <c r="I9" s="66" t="s">
        <v>23</v>
      </c>
      <c r="J9" s="23" t="s">
        <v>20</v>
      </c>
      <c r="K9" s="21" t="s">
        <v>23</v>
      </c>
      <c r="L9" s="74" t="s">
        <v>14</v>
      </c>
      <c r="M9" s="21" t="s">
        <v>21</v>
      </c>
      <c r="N9" s="71" t="s">
        <v>24</v>
      </c>
      <c r="O9" s="71" t="s">
        <v>32</v>
      </c>
      <c r="P9" s="22" t="s">
        <v>25</v>
      </c>
      <c r="Q9" s="21" t="s">
        <v>26</v>
      </c>
      <c r="R9" s="22" t="s">
        <v>27</v>
      </c>
      <c r="S9" s="66" t="s">
        <v>28</v>
      </c>
      <c r="T9" s="146" t="s">
        <v>19</v>
      </c>
      <c r="U9" s="29" t="s">
        <v>20</v>
      </c>
      <c r="V9" s="29" t="s">
        <v>29</v>
      </c>
      <c r="W9" s="83" t="s">
        <v>20</v>
      </c>
      <c r="X9" s="21" t="s">
        <v>30</v>
      </c>
      <c r="Y9" s="71" t="s">
        <v>24</v>
      </c>
      <c r="Z9" s="71" t="s">
        <v>32</v>
      </c>
      <c r="AA9" s="30" t="s">
        <v>25</v>
      </c>
      <c r="AB9" s="21" t="s">
        <v>26</v>
      </c>
      <c r="AC9" s="28" t="s">
        <v>19</v>
      </c>
      <c r="AD9" s="29" t="s">
        <v>20</v>
      </c>
      <c r="AE9" s="30" t="s">
        <v>13</v>
      </c>
      <c r="AF9" s="29" t="s">
        <v>19</v>
      </c>
      <c r="AG9" s="29" t="s">
        <v>20</v>
      </c>
      <c r="AH9" s="30" t="s">
        <v>13</v>
      </c>
      <c r="AI9" s="29" t="s">
        <v>19</v>
      </c>
      <c r="AJ9" s="29" t="s">
        <v>20</v>
      </c>
      <c r="AK9" s="83" t="s">
        <v>31</v>
      </c>
      <c r="AL9" s="31" t="s">
        <v>13</v>
      </c>
      <c r="AV9" s="54"/>
    </row>
    <row r="10" spans="1:48" x14ac:dyDescent="0.2">
      <c r="B10" s="114"/>
      <c r="C10" s="115"/>
      <c r="D10" s="115"/>
      <c r="E10" s="115"/>
      <c r="F10" s="116"/>
      <c r="G10" s="116"/>
      <c r="H10" s="117"/>
      <c r="I10" s="115"/>
      <c r="J10" s="115"/>
      <c r="K10" s="115"/>
      <c r="L10" s="116"/>
      <c r="M10" s="115"/>
      <c r="N10" s="116"/>
      <c r="O10" s="116"/>
      <c r="P10" s="117"/>
      <c r="Q10" s="115"/>
      <c r="R10" s="117"/>
      <c r="S10" s="139"/>
      <c r="T10" s="147"/>
      <c r="U10" s="115"/>
      <c r="V10" s="115"/>
      <c r="W10" s="116"/>
      <c r="X10" s="115"/>
      <c r="Y10" s="116"/>
      <c r="Z10" s="116"/>
      <c r="AA10" s="117"/>
      <c r="AB10" s="115"/>
      <c r="AC10" s="144"/>
      <c r="AD10" s="115"/>
      <c r="AE10" s="117"/>
      <c r="AF10" s="115"/>
      <c r="AG10" s="115"/>
      <c r="AH10" s="117"/>
      <c r="AI10" s="115"/>
      <c r="AJ10" s="115"/>
      <c r="AK10" s="116"/>
      <c r="AL10" s="118"/>
      <c r="AV10" s="54"/>
    </row>
    <row r="11" spans="1:48" x14ac:dyDescent="0.2">
      <c r="B11" s="110"/>
      <c r="C11" s="39"/>
      <c r="D11" s="39"/>
      <c r="E11" s="39"/>
      <c r="F11" s="120"/>
      <c r="G11" s="120"/>
      <c r="H11" s="121"/>
      <c r="I11" s="122"/>
      <c r="J11" s="132"/>
      <c r="K11" s="133"/>
      <c r="L11" s="120"/>
      <c r="M11" s="133"/>
      <c r="N11" s="120"/>
      <c r="O11" s="120"/>
      <c r="P11" s="121"/>
      <c r="Q11" s="133"/>
      <c r="R11" s="121"/>
      <c r="S11" s="140"/>
      <c r="T11" s="45"/>
      <c r="U11" s="133"/>
      <c r="V11" s="133"/>
      <c r="W11" s="120"/>
      <c r="X11" s="133"/>
      <c r="Y11" s="120"/>
      <c r="Z11" s="120"/>
      <c r="AA11" s="121"/>
      <c r="AB11" s="41"/>
      <c r="AC11" s="133"/>
      <c r="AD11" s="133"/>
      <c r="AE11" s="151"/>
      <c r="AF11" s="133"/>
      <c r="AG11" s="133"/>
      <c r="AH11" s="121"/>
      <c r="AI11" s="133"/>
      <c r="AJ11" s="133"/>
      <c r="AK11" s="120"/>
      <c r="AL11" s="152"/>
      <c r="AV11" s="54"/>
    </row>
    <row r="12" spans="1:48" x14ac:dyDescent="0.2">
      <c r="A12" s="1">
        <v>1</v>
      </c>
      <c r="B12" s="110" t="s">
        <v>33</v>
      </c>
      <c r="C12" s="39">
        <v>11329</v>
      </c>
      <c r="D12" s="39">
        <v>17057</v>
      </c>
      <c r="E12" s="39"/>
      <c r="F12" s="123">
        <v>1</v>
      </c>
      <c r="G12" s="123"/>
      <c r="H12" s="34">
        <v>3080619084</v>
      </c>
      <c r="I12" s="124"/>
      <c r="J12" s="40">
        <v>11108</v>
      </c>
      <c r="K12" s="39"/>
      <c r="L12" s="123">
        <v>0.65122823474233449</v>
      </c>
      <c r="M12" s="39"/>
      <c r="N12" s="123">
        <f>(J12/J$12)</f>
        <v>1</v>
      </c>
      <c r="O12" s="123"/>
      <c r="P12" s="34">
        <v>2311330508</v>
      </c>
      <c r="Q12" s="39"/>
      <c r="R12" s="34">
        <v>208078.00756211739</v>
      </c>
      <c r="S12" s="141"/>
      <c r="T12" s="45">
        <v>221</v>
      </c>
      <c r="U12" s="39">
        <v>5949</v>
      </c>
      <c r="V12" s="39"/>
      <c r="W12" s="123">
        <v>0.34877176525766546</v>
      </c>
      <c r="X12" s="39"/>
      <c r="Y12" s="123">
        <f>(U12/U$12)</f>
        <v>1</v>
      </c>
      <c r="Z12" s="123"/>
      <c r="AA12" s="34">
        <v>769288576</v>
      </c>
      <c r="AB12" s="41"/>
      <c r="AC12" s="39">
        <v>57</v>
      </c>
      <c r="AD12" s="39">
        <v>114</v>
      </c>
      <c r="AE12" s="153">
        <v>13627840</v>
      </c>
      <c r="AF12" s="39">
        <v>12</v>
      </c>
      <c r="AG12" s="39">
        <v>46</v>
      </c>
      <c r="AH12" s="34">
        <v>5434517</v>
      </c>
      <c r="AI12" s="39">
        <v>152</v>
      </c>
      <c r="AJ12" s="39">
        <v>5789</v>
      </c>
      <c r="AK12" s="123">
        <v>0.97310472348293831</v>
      </c>
      <c r="AL12" s="154">
        <v>750226219</v>
      </c>
      <c r="AV12" s="54"/>
    </row>
    <row r="13" spans="1:48" x14ac:dyDescent="0.2">
      <c r="A13" s="1">
        <v>2</v>
      </c>
      <c r="B13" s="110"/>
      <c r="C13" s="39"/>
      <c r="D13" s="39"/>
      <c r="E13" s="39"/>
      <c r="F13" s="123"/>
      <c r="G13" s="123"/>
      <c r="H13" s="34"/>
      <c r="I13" s="124"/>
      <c r="J13" s="40"/>
      <c r="K13" s="39"/>
      <c r="L13" s="123"/>
      <c r="M13" s="39"/>
      <c r="N13" s="123"/>
      <c r="O13" s="123"/>
      <c r="P13" s="34"/>
      <c r="Q13" s="39"/>
      <c r="R13" s="34"/>
      <c r="S13" s="141"/>
      <c r="T13" s="45"/>
      <c r="U13" s="39"/>
      <c r="V13" s="39"/>
      <c r="W13" s="123"/>
      <c r="X13" s="39"/>
      <c r="Y13" s="123"/>
      <c r="Z13" s="123"/>
      <c r="AA13" s="34"/>
      <c r="AB13" s="41"/>
      <c r="AC13" s="39"/>
      <c r="AD13" s="39"/>
      <c r="AE13" s="153"/>
      <c r="AF13" s="39"/>
      <c r="AG13" s="39"/>
      <c r="AH13" s="34"/>
      <c r="AI13" s="39"/>
      <c r="AJ13" s="39"/>
      <c r="AK13" s="123"/>
      <c r="AL13" s="154"/>
      <c r="AV13" s="54"/>
    </row>
    <row r="14" spans="1:48" x14ac:dyDescent="0.2">
      <c r="A14" s="1">
        <v>3</v>
      </c>
      <c r="B14" s="110" t="s">
        <v>34</v>
      </c>
      <c r="C14" s="39">
        <v>5188</v>
      </c>
      <c r="D14" s="39">
        <v>7805</v>
      </c>
      <c r="E14" s="39"/>
      <c r="F14" s="123">
        <v>0.45758339684586974</v>
      </c>
      <c r="G14" s="123"/>
      <c r="H14" s="34">
        <v>1384245585</v>
      </c>
      <c r="I14" s="124"/>
      <c r="J14" s="40">
        <v>5134</v>
      </c>
      <c r="K14" s="39"/>
      <c r="L14" s="123">
        <v>0.65778347213324795</v>
      </c>
      <c r="M14" s="39"/>
      <c r="N14" s="123">
        <f t="shared" ref="N14:N21" si="0">(J14/J$12)</f>
        <v>0.46218941303564998</v>
      </c>
      <c r="O14" s="123"/>
      <c r="P14" s="34">
        <v>1042528164</v>
      </c>
      <c r="Q14" s="39"/>
      <c r="R14" s="34">
        <v>203063.53019088431</v>
      </c>
      <c r="S14" s="141"/>
      <c r="T14" s="45">
        <v>54</v>
      </c>
      <c r="U14" s="39">
        <v>2671</v>
      </c>
      <c r="V14" s="39"/>
      <c r="W14" s="123">
        <v>0.34221652786675211</v>
      </c>
      <c r="X14" s="39"/>
      <c r="Y14" s="123">
        <f t="shared" ref="Y14:Y19" si="1">(U14/U$12)</f>
        <v>0.44898302235669862</v>
      </c>
      <c r="Z14" s="123"/>
      <c r="AA14" s="34">
        <v>341717421</v>
      </c>
      <c r="AB14" s="41"/>
      <c r="AC14" s="39">
        <v>16</v>
      </c>
      <c r="AD14" s="39">
        <v>32</v>
      </c>
      <c r="AE14" s="153">
        <v>3459151</v>
      </c>
      <c r="AF14" s="39">
        <v>1</v>
      </c>
      <c r="AG14" s="39">
        <v>4</v>
      </c>
      <c r="AH14" s="34">
        <v>95000</v>
      </c>
      <c r="AI14" s="39">
        <v>37</v>
      </c>
      <c r="AJ14" s="39">
        <v>2635</v>
      </c>
      <c r="AK14" s="123">
        <v>0.98652190190939726</v>
      </c>
      <c r="AL14" s="154">
        <v>338163270</v>
      </c>
      <c r="AV14" s="54"/>
    </row>
    <row r="15" spans="1:48" x14ac:dyDescent="0.2">
      <c r="A15" s="1">
        <v>4</v>
      </c>
      <c r="B15" s="110" t="s">
        <v>35</v>
      </c>
      <c r="C15" s="39">
        <v>4892</v>
      </c>
      <c r="D15" s="39">
        <v>6602</v>
      </c>
      <c r="E15" s="39"/>
      <c r="F15" s="123">
        <v>0.38705516796623085</v>
      </c>
      <c r="G15" s="123"/>
      <c r="H15" s="34">
        <v>1213812461</v>
      </c>
      <c r="I15" s="124"/>
      <c r="J15" s="40">
        <v>4767</v>
      </c>
      <c r="K15" s="39"/>
      <c r="L15" s="123">
        <v>0.72205392305362015</v>
      </c>
      <c r="M15" s="39"/>
      <c r="N15" s="123">
        <f t="shared" si="0"/>
        <v>0.42915016204537271</v>
      </c>
      <c r="O15" s="123"/>
      <c r="P15" s="34">
        <v>997344015</v>
      </c>
      <c r="Q15" s="39"/>
      <c r="R15" s="34">
        <v>209218.37948395216</v>
      </c>
      <c r="S15" s="141"/>
      <c r="T15" s="45">
        <v>125</v>
      </c>
      <c r="U15" s="39">
        <v>1835</v>
      </c>
      <c r="V15" s="39"/>
      <c r="W15" s="123">
        <v>0.27794607694637991</v>
      </c>
      <c r="X15" s="39"/>
      <c r="Y15" s="123">
        <f t="shared" si="1"/>
        <v>0.30845520255505127</v>
      </c>
      <c r="Z15" s="123"/>
      <c r="AA15" s="34">
        <v>216468446</v>
      </c>
      <c r="AB15" s="41"/>
      <c r="AC15" s="39">
        <v>29</v>
      </c>
      <c r="AD15" s="39">
        <v>58</v>
      </c>
      <c r="AE15" s="153">
        <v>7047565</v>
      </c>
      <c r="AF15" s="39">
        <v>10</v>
      </c>
      <c r="AG15" s="39">
        <v>38</v>
      </c>
      <c r="AH15" s="34">
        <v>4799517</v>
      </c>
      <c r="AI15" s="39">
        <v>86</v>
      </c>
      <c r="AJ15" s="39">
        <v>1739</v>
      </c>
      <c r="AK15" s="123">
        <v>0.94768392370572208</v>
      </c>
      <c r="AL15" s="154">
        <v>204621364</v>
      </c>
      <c r="AV15" s="54"/>
    </row>
    <row r="16" spans="1:48" x14ac:dyDescent="0.2">
      <c r="A16" s="1">
        <v>5</v>
      </c>
      <c r="B16" s="110" t="s">
        <v>36</v>
      </c>
      <c r="C16" s="39">
        <v>1249</v>
      </c>
      <c r="D16" s="39">
        <v>2650</v>
      </c>
      <c r="E16" s="39"/>
      <c r="F16" s="123">
        <v>0.15536143518789938</v>
      </c>
      <c r="G16" s="123"/>
      <c r="H16" s="34">
        <v>482561038</v>
      </c>
      <c r="I16" s="124"/>
      <c r="J16" s="40">
        <v>1207</v>
      </c>
      <c r="K16" s="39"/>
      <c r="L16" s="123">
        <v>0.45547169811320753</v>
      </c>
      <c r="M16" s="39"/>
      <c r="N16" s="123">
        <f t="shared" si="0"/>
        <v>0.10866042491897732</v>
      </c>
      <c r="O16" s="123"/>
      <c r="P16" s="34">
        <v>271458329</v>
      </c>
      <c r="Q16" s="39"/>
      <c r="R16" s="34">
        <v>224903.338028169</v>
      </c>
      <c r="S16" s="141"/>
      <c r="T16" s="45">
        <v>42</v>
      </c>
      <c r="U16" s="39">
        <v>1443</v>
      </c>
      <c r="V16" s="39"/>
      <c r="W16" s="123">
        <v>0.54452830188679247</v>
      </c>
      <c r="X16" s="39"/>
      <c r="Y16" s="123">
        <f t="shared" si="1"/>
        <v>0.24256177508825014</v>
      </c>
      <c r="Z16" s="123"/>
      <c r="AA16" s="34">
        <v>211102709</v>
      </c>
      <c r="AB16" s="41"/>
      <c r="AC16" s="39">
        <v>12</v>
      </c>
      <c r="AD16" s="39">
        <v>24</v>
      </c>
      <c r="AE16" s="153">
        <v>3121124</v>
      </c>
      <c r="AF16" s="39">
        <v>1</v>
      </c>
      <c r="AG16" s="39">
        <v>4</v>
      </c>
      <c r="AH16" s="34">
        <v>540000</v>
      </c>
      <c r="AI16" s="39">
        <v>29</v>
      </c>
      <c r="AJ16" s="39">
        <v>1415</v>
      </c>
      <c r="AK16" s="123">
        <v>0.98059598059598063</v>
      </c>
      <c r="AL16" s="154">
        <v>207441585</v>
      </c>
      <c r="AV16" s="54"/>
    </row>
    <row r="17" spans="1:48" x14ac:dyDescent="0.2">
      <c r="A17" s="1">
        <v>6</v>
      </c>
      <c r="B17" s="110" t="s">
        <v>37</v>
      </c>
      <c r="C17" s="39">
        <v>231</v>
      </c>
      <c r="D17" s="39">
        <v>1293</v>
      </c>
      <c r="E17" s="39"/>
      <c r="F17" s="123">
        <v>7.5804654980359973E-2</v>
      </c>
      <c r="G17" s="123"/>
      <c r="H17" s="34">
        <v>205977382</v>
      </c>
      <c r="I17" s="124"/>
      <c r="J17" s="40">
        <v>219</v>
      </c>
      <c r="K17" s="39"/>
      <c r="L17" s="123">
        <v>0.16937354988399073</v>
      </c>
      <c r="M17" s="39"/>
      <c r="N17" s="123">
        <f t="shared" si="0"/>
        <v>1.9715520345696794E-2</v>
      </c>
      <c r="O17" s="123"/>
      <c r="P17" s="34">
        <v>31005500</v>
      </c>
      <c r="Q17" s="39"/>
      <c r="R17" s="34">
        <v>141577.62557077626</v>
      </c>
      <c r="S17" s="141"/>
      <c r="T17" s="45">
        <v>12</v>
      </c>
      <c r="U17" s="39">
        <v>1074</v>
      </c>
      <c r="V17" s="39"/>
      <c r="W17" s="123">
        <v>0.83062645011600933</v>
      </c>
      <c r="X17" s="39"/>
      <c r="Y17" s="123">
        <f t="shared" si="1"/>
        <v>0.18053454362077659</v>
      </c>
      <c r="Z17" s="123"/>
      <c r="AA17" s="34">
        <v>174971882</v>
      </c>
      <c r="AB17" s="41"/>
      <c r="AC17" s="39">
        <v>5</v>
      </c>
      <c r="AD17" s="39">
        <v>10</v>
      </c>
      <c r="AE17" s="153">
        <v>1045000</v>
      </c>
      <c r="AF17" s="39">
        <v>0</v>
      </c>
      <c r="AG17" s="39">
        <v>0</v>
      </c>
      <c r="AH17" s="34">
        <v>0</v>
      </c>
      <c r="AI17" s="39">
        <v>7</v>
      </c>
      <c r="AJ17" s="39">
        <v>1064</v>
      </c>
      <c r="AK17" s="123">
        <v>0.9906890130353817</v>
      </c>
      <c r="AL17" s="154">
        <v>173926882</v>
      </c>
      <c r="AV17" s="54"/>
    </row>
    <row r="18" spans="1:48" x14ac:dyDescent="0.2">
      <c r="A18" s="1">
        <v>7</v>
      </c>
      <c r="B18" s="110" t="s">
        <v>38</v>
      </c>
      <c r="C18" s="39">
        <v>347</v>
      </c>
      <c r="D18" s="39">
        <v>506</v>
      </c>
      <c r="E18" s="39"/>
      <c r="F18" s="123">
        <v>2.9665240077387581E-2</v>
      </c>
      <c r="G18" s="123"/>
      <c r="H18" s="34">
        <v>83118991</v>
      </c>
      <c r="I18" s="124"/>
      <c r="J18" s="40">
        <v>331</v>
      </c>
      <c r="K18" s="39"/>
      <c r="L18" s="123">
        <v>0.6541501976284585</v>
      </c>
      <c r="M18" s="39"/>
      <c r="N18" s="123">
        <f t="shared" si="0"/>
        <v>2.9798343536190132E-2</v>
      </c>
      <c r="O18" s="123"/>
      <c r="P18" s="34">
        <v>72372572</v>
      </c>
      <c r="Q18" s="39"/>
      <c r="R18" s="34">
        <v>218648.25377643504</v>
      </c>
      <c r="S18" s="141"/>
      <c r="T18" s="45">
        <v>16</v>
      </c>
      <c r="U18" s="39">
        <v>175</v>
      </c>
      <c r="V18" s="39"/>
      <c r="W18" s="123">
        <v>0.3458498023715415</v>
      </c>
      <c r="X18" s="39"/>
      <c r="Y18" s="123">
        <f t="shared" si="1"/>
        <v>2.9416708690536225E-2</v>
      </c>
      <c r="Z18" s="123"/>
      <c r="AA18" s="34">
        <v>10746419</v>
      </c>
      <c r="AB18" s="41"/>
      <c r="AC18" s="39">
        <v>7</v>
      </c>
      <c r="AD18" s="39">
        <v>14</v>
      </c>
      <c r="AE18" s="153">
        <v>2076124</v>
      </c>
      <c r="AF18" s="39">
        <v>0</v>
      </c>
      <c r="AG18" s="39">
        <v>0</v>
      </c>
      <c r="AH18" s="34">
        <v>0</v>
      </c>
      <c r="AI18" s="39">
        <v>9</v>
      </c>
      <c r="AJ18" s="39">
        <v>161</v>
      </c>
      <c r="AK18" s="123">
        <v>0.92</v>
      </c>
      <c r="AL18" s="154">
        <v>8670295</v>
      </c>
      <c r="AV18" s="54"/>
    </row>
    <row r="19" spans="1:48" x14ac:dyDescent="0.2">
      <c r="A19" s="1">
        <v>8</v>
      </c>
      <c r="B19" s="110" t="s">
        <v>39</v>
      </c>
      <c r="C19" s="39">
        <v>671</v>
      </c>
      <c r="D19" s="39">
        <v>851</v>
      </c>
      <c r="E19" s="39"/>
      <c r="F19" s="123">
        <v>4.9891540130151846E-2</v>
      </c>
      <c r="G19" s="123"/>
      <c r="H19" s="34">
        <v>193464665</v>
      </c>
      <c r="I19" s="124"/>
      <c r="J19" s="40">
        <v>657</v>
      </c>
      <c r="K19" s="39"/>
      <c r="L19" s="123">
        <v>0.77203290246768508</v>
      </c>
      <c r="M19" s="39"/>
      <c r="N19" s="123">
        <f t="shared" si="0"/>
        <v>5.9146561037090387E-2</v>
      </c>
      <c r="O19" s="123"/>
      <c r="P19" s="34">
        <v>168080257</v>
      </c>
      <c r="Q19" s="39"/>
      <c r="R19" s="34">
        <v>255829.91933028918</v>
      </c>
      <c r="S19" s="141"/>
      <c r="T19" s="45">
        <v>14</v>
      </c>
      <c r="U19" s="39">
        <v>194</v>
      </c>
      <c r="V19" s="39"/>
      <c r="W19" s="123">
        <v>0.22796709753231492</v>
      </c>
      <c r="X19" s="39"/>
      <c r="Y19" s="123">
        <f t="shared" si="1"/>
        <v>3.2610522776937302E-2</v>
      </c>
      <c r="Z19" s="123"/>
      <c r="AA19" s="34">
        <v>25384408</v>
      </c>
      <c r="AB19" s="41"/>
      <c r="AC19" s="39">
        <v>0</v>
      </c>
      <c r="AD19" s="39">
        <v>0</v>
      </c>
      <c r="AE19" s="153">
        <v>0</v>
      </c>
      <c r="AF19" s="39">
        <v>1</v>
      </c>
      <c r="AG19" s="39">
        <v>4</v>
      </c>
      <c r="AH19" s="34">
        <v>540000</v>
      </c>
      <c r="AI19" s="39">
        <v>13</v>
      </c>
      <c r="AJ19" s="39">
        <v>190</v>
      </c>
      <c r="AK19" s="123">
        <v>0.97938144329896903</v>
      </c>
      <c r="AL19" s="154">
        <v>24844408</v>
      </c>
      <c r="AV19" s="54"/>
    </row>
    <row r="20" spans="1:48" x14ac:dyDescent="0.2">
      <c r="A20" s="1">
        <v>9</v>
      </c>
      <c r="B20" s="110"/>
      <c r="C20" s="39"/>
      <c r="D20" s="39"/>
      <c r="E20" s="39"/>
      <c r="F20" s="123"/>
      <c r="G20" s="123"/>
      <c r="H20" s="34"/>
      <c r="I20" s="124"/>
      <c r="J20" s="40"/>
      <c r="K20" s="39"/>
      <c r="L20" s="123"/>
      <c r="M20" s="39"/>
      <c r="N20" s="123"/>
      <c r="O20" s="123"/>
      <c r="P20" s="34"/>
      <c r="Q20" s="39"/>
      <c r="R20" s="34"/>
      <c r="S20" s="141"/>
      <c r="T20" s="45"/>
      <c r="U20" s="39"/>
      <c r="V20" s="39"/>
      <c r="W20" s="123"/>
      <c r="X20" s="39"/>
      <c r="Y20" s="123"/>
      <c r="Z20" s="123"/>
      <c r="AA20" s="34"/>
      <c r="AB20" s="41"/>
      <c r="AC20" s="39"/>
      <c r="AD20" s="39"/>
      <c r="AE20" s="153"/>
      <c r="AF20" s="39"/>
      <c r="AG20" s="39"/>
      <c r="AH20" s="34"/>
      <c r="AI20" s="39"/>
      <c r="AJ20" s="39"/>
      <c r="AK20" s="123"/>
      <c r="AL20" s="154"/>
      <c r="AV20" s="54"/>
    </row>
    <row r="21" spans="1:48" s="36" customFormat="1" x14ac:dyDescent="0.2">
      <c r="A21" s="1">
        <v>10</v>
      </c>
      <c r="B21" s="110" t="s">
        <v>40</v>
      </c>
      <c r="C21" s="32">
        <v>11034</v>
      </c>
      <c r="D21" s="32">
        <v>16762</v>
      </c>
      <c r="E21" s="32"/>
      <c r="F21" s="125">
        <v>0.98270504778096968</v>
      </c>
      <c r="G21" s="125">
        <v>1</v>
      </c>
      <c r="H21" s="33">
        <v>2998905809</v>
      </c>
      <c r="I21" s="126"/>
      <c r="J21" s="37">
        <v>10813</v>
      </c>
      <c r="K21" s="32"/>
      <c r="L21" s="125">
        <v>0.64509008471542773</v>
      </c>
      <c r="M21" s="32"/>
      <c r="N21" s="125">
        <f t="shared" si="0"/>
        <v>0.97344256391789696</v>
      </c>
      <c r="O21" s="125">
        <f>(J21/J$21)</f>
        <v>1</v>
      </c>
      <c r="P21" s="33">
        <v>2229617233</v>
      </c>
      <c r="Q21" s="32"/>
      <c r="R21" s="33">
        <v>206197.8389901045</v>
      </c>
      <c r="S21" s="142"/>
      <c r="T21" s="46">
        <v>221</v>
      </c>
      <c r="U21" s="32">
        <v>5949</v>
      </c>
      <c r="V21" s="32"/>
      <c r="W21" s="125">
        <v>0.35490991528457222</v>
      </c>
      <c r="X21" s="32"/>
      <c r="Y21" s="123">
        <f t="shared" ref="Y21:Y24" si="2">(U21/U$12)</f>
        <v>1</v>
      </c>
      <c r="Z21" s="125"/>
      <c r="AA21" s="33">
        <v>769288576</v>
      </c>
      <c r="AB21" s="38"/>
      <c r="AC21" s="32">
        <v>57</v>
      </c>
      <c r="AD21" s="32">
        <v>114</v>
      </c>
      <c r="AE21" s="155">
        <v>13627840</v>
      </c>
      <c r="AF21" s="32">
        <v>12</v>
      </c>
      <c r="AG21" s="32">
        <v>46</v>
      </c>
      <c r="AH21" s="33">
        <v>5434517</v>
      </c>
      <c r="AI21" s="32">
        <v>152</v>
      </c>
      <c r="AJ21" s="32">
        <v>5789</v>
      </c>
      <c r="AK21" s="125">
        <v>0.97310472348293831</v>
      </c>
      <c r="AL21" s="156">
        <v>750226219</v>
      </c>
      <c r="AV21" s="107"/>
    </row>
    <row r="22" spans="1:48" x14ac:dyDescent="0.2">
      <c r="A22" s="1">
        <v>11</v>
      </c>
      <c r="B22" s="111" t="s">
        <v>41</v>
      </c>
      <c r="C22" s="39">
        <v>10925</v>
      </c>
      <c r="D22" s="39">
        <v>16653</v>
      </c>
      <c r="E22" s="39"/>
      <c r="F22" s="123">
        <v>0.97631470950342969</v>
      </c>
      <c r="G22" s="123">
        <v>0.99349719603865883</v>
      </c>
      <c r="H22" s="34">
        <v>2963798248</v>
      </c>
      <c r="I22" s="124"/>
      <c r="J22" s="40">
        <v>10704</v>
      </c>
      <c r="K22" s="39"/>
      <c r="L22" s="123">
        <v>0.64276706899657721</v>
      </c>
      <c r="M22" s="39"/>
      <c r="N22" s="123">
        <f t="shared" ref="N22:N26" si="3">(J22/J$12)</f>
        <v>0.96362981634857758</v>
      </c>
      <c r="O22" s="123">
        <f t="shared" ref="O22:O25" si="4">(J22/J$21)</f>
        <v>0.98991954129288817</v>
      </c>
      <c r="P22" s="34">
        <v>2194509672</v>
      </c>
      <c r="Q22" s="39"/>
      <c r="R22" s="34">
        <v>205017.7197309417</v>
      </c>
      <c r="S22" s="141"/>
      <c r="T22" s="45">
        <v>221</v>
      </c>
      <c r="U22" s="39">
        <v>5949</v>
      </c>
      <c r="V22" s="39"/>
      <c r="W22" s="123">
        <v>0.35723293100342279</v>
      </c>
      <c r="X22" s="39"/>
      <c r="Y22" s="123">
        <f t="shared" si="2"/>
        <v>1</v>
      </c>
      <c r="Z22" s="123"/>
      <c r="AA22" s="34">
        <v>769288576</v>
      </c>
      <c r="AB22" s="41"/>
      <c r="AC22" s="39">
        <v>57</v>
      </c>
      <c r="AD22" s="39">
        <v>114</v>
      </c>
      <c r="AE22" s="153">
        <v>13627840</v>
      </c>
      <c r="AF22" s="39">
        <v>12</v>
      </c>
      <c r="AG22" s="39">
        <v>46</v>
      </c>
      <c r="AH22" s="34">
        <v>5434517</v>
      </c>
      <c r="AI22" s="39">
        <v>152</v>
      </c>
      <c r="AJ22" s="39">
        <v>5789</v>
      </c>
      <c r="AK22" s="123">
        <v>0.97310472348293831</v>
      </c>
      <c r="AL22" s="154">
        <v>750226219</v>
      </c>
      <c r="AV22" s="54"/>
    </row>
    <row r="23" spans="1:48" x14ac:dyDescent="0.2">
      <c r="A23" s="1">
        <v>12</v>
      </c>
      <c r="B23" s="111" t="s">
        <v>42</v>
      </c>
      <c r="C23" s="39">
        <v>7808</v>
      </c>
      <c r="D23" s="39">
        <v>12115</v>
      </c>
      <c r="E23" s="39"/>
      <c r="F23" s="123">
        <v>0.71026558011373631</v>
      </c>
      <c r="G23" s="123">
        <v>0.72276577973988787</v>
      </c>
      <c r="H23" s="34">
        <v>2128225862</v>
      </c>
      <c r="I23" s="124"/>
      <c r="J23" s="40">
        <v>7698</v>
      </c>
      <c r="K23" s="39"/>
      <c r="L23" s="123">
        <v>0.63541064795707802</v>
      </c>
      <c r="M23" s="39"/>
      <c r="N23" s="123">
        <f t="shared" si="3"/>
        <v>0.69301404393230104</v>
      </c>
      <c r="O23" s="123">
        <f t="shared" si="4"/>
        <v>0.71192083603070377</v>
      </c>
      <c r="P23" s="34">
        <v>1535882140</v>
      </c>
      <c r="Q23" s="39"/>
      <c r="R23" s="34">
        <v>199517.03559366069</v>
      </c>
      <c r="S23" s="141"/>
      <c r="T23" s="45">
        <v>110</v>
      </c>
      <c r="U23" s="39">
        <v>4417</v>
      </c>
      <c r="V23" s="39"/>
      <c r="W23" s="123">
        <v>0.36458935204292198</v>
      </c>
      <c r="X23" s="39"/>
      <c r="Y23" s="123">
        <f t="shared" si="2"/>
        <v>0.74247772734913431</v>
      </c>
      <c r="Z23" s="123"/>
      <c r="AA23" s="34">
        <v>592343722</v>
      </c>
      <c r="AB23" s="41"/>
      <c r="AC23" s="39">
        <v>46</v>
      </c>
      <c r="AD23" s="39">
        <v>92</v>
      </c>
      <c r="AE23" s="153">
        <v>11595275</v>
      </c>
      <c r="AF23" s="39">
        <v>1</v>
      </c>
      <c r="AG23" s="39">
        <v>4</v>
      </c>
      <c r="AH23" s="34">
        <v>95000</v>
      </c>
      <c r="AI23" s="39">
        <v>63</v>
      </c>
      <c r="AJ23" s="39">
        <v>4321</v>
      </c>
      <c r="AK23" s="123">
        <v>0.97826579126103685</v>
      </c>
      <c r="AL23" s="154">
        <v>580653447</v>
      </c>
      <c r="AV23" s="54"/>
    </row>
    <row r="24" spans="1:48" x14ac:dyDescent="0.2">
      <c r="A24" s="1">
        <v>13</v>
      </c>
      <c r="B24" s="111" t="s">
        <v>43</v>
      </c>
      <c r="C24" s="39">
        <v>3117</v>
      </c>
      <c r="D24" s="39">
        <v>4538</v>
      </c>
      <c r="E24" s="39"/>
      <c r="F24" s="123">
        <v>0.26604912938969338</v>
      </c>
      <c r="G24" s="123">
        <v>0.27073141629877101</v>
      </c>
      <c r="H24" s="34">
        <v>835572386</v>
      </c>
      <c r="I24" s="124"/>
      <c r="J24" s="40">
        <v>3006</v>
      </c>
      <c r="K24" s="39"/>
      <c r="L24" s="123">
        <v>0.66240634640810925</v>
      </c>
      <c r="M24" s="39"/>
      <c r="N24" s="123">
        <f t="shared" si="3"/>
        <v>0.27061577241627655</v>
      </c>
      <c r="O24" s="123">
        <f t="shared" si="4"/>
        <v>0.2779987052621844</v>
      </c>
      <c r="P24" s="34">
        <v>658627532</v>
      </c>
      <c r="Q24" s="39"/>
      <c r="R24" s="34">
        <v>219104.3020625416</v>
      </c>
      <c r="S24" s="141"/>
      <c r="T24" s="45">
        <v>111</v>
      </c>
      <c r="U24" s="39">
        <v>1532</v>
      </c>
      <c r="V24" s="39"/>
      <c r="W24" s="123">
        <v>0.3375936535918907</v>
      </c>
      <c r="X24" s="39"/>
      <c r="Y24" s="123">
        <f t="shared" si="2"/>
        <v>0.25752227265086569</v>
      </c>
      <c r="Z24" s="123"/>
      <c r="AA24" s="34">
        <v>176944854</v>
      </c>
      <c r="AB24" s="41"/>
      <c r="AC24" s="39">
        <v>11</v>
      </c>
      <c r="AD24" s="39">
        <v>22</v>
      </c>
      <c r="AE24" s="153">
        <v>2032565</v>
      </c>
      <c r="AF24" s="39">
        <v>11</v>
      </c>
      <c r="AG24" s="39">
        <v>42</v>
      </c>
      <c r="AH24" s="34">
        <v>5339517</v>
      </c>
      <c r="AI24" s="39">
        <v>89</v>
      </c>
      <c r="AJ24" s="39">
        <v>1468</v>
      </c>
      <c r="AK24" s="123">
        <v>0.95822454308093996</v>
      </c>
      <c r="AL24" s="154">
        <v>169572772</v>
      </c>
      <c r="AV24" s="54"/>
    </row>
    <row r="25" spans="1:48" x14ac:dyDescent="0.2">
      <c r="A25" s="1">
        <v>14</v>
      </c>
      <c r="B25" s="111" t="s">
        <v>44</v>
      </c>
      <c r="C25" s="39">
        <v>109</v>
      </c>
      <c r="D25" s="39">
        <v>109</v>
      </c>
      <c r="E25" s="39"/>
      <c r="F25" s="123">
        <v>6.3903382775400133E-3</v>
      </c>
      <c r="G25" s="123">
        <v>6.5028039613411288E-3</v>
      </c>
      <c r="H25" s="34">
        <v>35107561</v>
      </c>
      <c r="I25" s="124"/>
      <c r="J25" s="40">
        <v>109</v>
      </c>
      <c r="K25" s="39"/>
      <c r="L25" s="123">
        <v>1</v>
      </c>
      <c r="M25" s="39"/>
      <c r="N25" s="123">
        <f t="shared" si="3"/>
        <v>9.8127475693194095E-3</v>
      </c>
      <c r="O25" s="123">
        <f t="shared" si="4"/>
        <v>1.0080458707111811E-2</v>
      </c>
      <c r="P25" s="34">
        <v>35107561</v>
      </c>
      <c r="Q25" s="39"/>
      <c r="R25" s="34">
        <v>322087.71559633029</v>
      </c>
      <c r="S25" s="141"/>
      <c r="T25" s="45">
        <v>0</v>
      </c>
      <c r="U25" s="39">
        <v>0</v>
      </c>
      <c r="V25" s="39"/>
      <c r="W25" s="123"/>
      <c r="X25" s="39"/>
      <c r="Y25" s="123"/>
      <c r="Z25" s="123"/>
      <c r="AA25" s="34">
        <v>0</v>
      </c>
      <c r="AB25" s="41"/>
      <c r="AC25" s="39">
        <v>0</v>
      </c>
      <c r="AD25" s="39">
        <v>0</v>
      </c>
      <c r="AE25" s="153">
        <v>0</v>
      </c>
      <c r="AF25" s="39">
        <v>0</v>
      </c>
      <c r="AG25" s="39">
        <v>0</v>
      </c>
      <c r="AH25" s="34">
        <v>0</v>
      </c>
      <c r="AI25" s="39">
        <v>0</v>
      </c>
      <c r="AJ25" s="39">
        <v>0</v>
      </c>
      <c r="AK25" s="123"/>
      <c r="AL25" s="154">
        <v>0</v>
      </c>
      <c r="AV25" s="54"/>
    </row>
    <row r="26" spans="1:48" x14ac:dyDescent="0.2">
      <c r="A26" s="1">
        <v>15</v>
      </c>
      <c r="B26" s="111" t="s">
        <v>45</v>
      </c>
      <c r="C26" s="39">
        <v>295</v>
      </c>
      <c r="D26" s="39">
        <v>295</v>
      </c>
      <c r="E26" s="39"/>
      <c r="F26" s="123">
        <v>1.729495221903031E-2</v>
      </c>
      <c r="G26" s="123"/>
      <c r="H26" s="34">
        <v>81713275</v>
      </c>
      <c r="I26" s="124"/>
      <c r="J26" s="40">
        <v>295</v>
      </c>
      <c r="K26" s="39"/>
      <c r="L26" s="123">
        <v>1</v>
      </c>
      <c r="M26" s="39"/>
      <c r="N26" s="123">
        <f t="shared" si="3"/>
        <v>2.6557436082102988E-2</v>
      </c>
      <c r="O26" s="125"/>
      <c r="P26" s="34">
        <v>81713275</v>
      </c>
      <c r="Q26" s="39"/>
      <c r="R26" s="34">
        <v>276994.15254237287</v>
      </c>
      <c r="S26" s="141"/>
      <c r="T26" s="45">
        <v>0</v>
      </c>
      <c r="U26" s="39">
        <v>0</v>
      </c>
      <c r="V26" s="39"/>
      <c r="W26" s="123"/>
      <c r="X26" s="39"/>
      <c r="Y26" s="123"/>
      <c r="Z26" s="123"/>
      <c r="AA26" s="34">
        <v>0</v>
      </c>
      <c r="AB26" s="41"/>
      <c r="AC26" s="39">
        <v>0</v>
      </c>
      <c r="AD26" s="39">
        <v>0</v>
      </c>
      <c r="AE26" s="153">
        <v>0</v>
      </c>
      <c r="AF26" s="39">
        <v>0</v>
      </c>
      <c r="AG26" s="39">
        <v>0</v>
      </c>
      <c r="AH26" s="34">
        <v>0</v>
      </c>
      <c r="AI26" s="39">
        <v>0</v>
      </c>
      <c r="AJ26" s="39">
        <v>0</v>
      </c>
      <c r="AK26" s="123"/>
      <c r="AL26" s="154">
        <v>0</v>
      </c>
      <c r="AV26" s="54"/>
    </row>
    <row r="27" spans="1:48" x14ac:dyDescent="0.2">
      <c r="A27" s="1">
        <v>16</v>
      </c>
      <c r="B27" s="110"/>
      <c r="C27" s="39"/>
      <c r="D27" s="39"/>
      <c r="E27" s="39"/>
      <c r="F27" s="123"/>
      <c r="G27" s="123"/>
      <c r="H27" s="34"/>
      <c r="I27" s="124"/>
      <c r="J27" s="40"/>
      <c r="K27" s="39"/>
      <c r="L27" s="123"/>
      <c r="M27" s="39"/>
      <c r="N27" s="123"/>
      <c r="O27" s="123"/>
      <c r="P27" s="34"/>
      <c r="Q27" s="39"/>
      <c r="R27" s="34"/>
      <c r="S27" s="141"/>
      <c r="T27" s="45"/>
      <c r="U27" s="39"/>
      <c r="V27" s="39"/>
      <c r="W27" s="123"/>
      <c r="X27" s="39"/>
      <c r="Y27" s="123"/>
      <c r="Z27" s="123"/>
      <c r="AA27" s="34"/>
      <c r="AB27" s="41"/>
      <c r="AC27" s="39"/>
      <c r="AD27" s="39"/>
      <c r="AE27" s="153"/>
      <c r="AF27" s="39"/>
      <c r="AG27" s="39"/>
      <c r="AH27" s="34"/>
      <c r="AI27" s="39"/>
      <c r="AJ27" s="39"/>
      <c r="AK27" s="123"/>
      <c r="AL27" s="154"/>
      <c r="AV27" s="54"/>
    </row>
    <row r="28" spans="1:48" x14ac:dyDescent="0.2">
      <c r="A28" s="1">
        <v>17</v>
      </c>
      <c r="B28" s="110"/>
      <c r="C28" s="39"/>
      <c r="D28" s="39"/>
      <c r="E28" s="39"/>
      <c r="F28" s="123"/>
      <c r="G28" s="123"/>
      <c r="H28" s="34"/>
      <c r="I28" s="124"/>
      <c r="J28" s="40"/>
      <c r="K28" s="39"/>
      <c r="L28" s="123"/>
      <c r="M28" s="39"/>
      <c r="N28" s="123"/>
      <c r="O28" s="123"/>
      <c r="P28" s="34"/>
      <c r="Q28" s="39"/>
      <c r="R28" s="34"/>
      <c r="S28" s="141"/>
      <c r="T28" s="45"/>
      <c r="U28" s="39"/>
      <c r="V28" s="39"/>
      <c r="W28" s="123"/>
      <c r="X28" s="39"/>
      <c r="Y28" s="123"/>
      <c r="Z28" s="123"/>
      <c r="AA28" s="34"/>
      <c r="AB28" s="41"/>
      <c r="AC28" s="39"/>
      <c r="AD28" s="39"/>
      <c r="AE28" s="153"/>
      <c r="AF28" s="39"/>
      <c r="AG28" s="39"/>
      <c r="AH28" s="34"/>
      <c r="AI28" s="39"/>
      <c r="AJ28" s="39"/>
      <c r="AK28" s="123"/>
      <c r="AL28" s="154"/>
      <c r="AV28" s="54"/>
    </row>
    <row r="29" spans="1:48" s="36" customFormat="1" x14ac:dyDescent="0.2">
      <c r="A29" s="1">
        <v>18</v>
      </c>
      <c r="B29" s="110" t="s">
        <v>46</v>
      </c>
      <c r="C29" s="32">
        <v>4532</v>
      </c>
      <c r="D29" s="32">
        <v>8096</v>
      </c>
      <c r="E29" s="32"/>
      <c r="F29" s="125">
        <v>0.4746438412382013</v>
      </c>
      <c r="G29" s="125">
        <v>1</v>
      </c>
      <c r="H29" s="33">
        <v>1304886945</v>
      </c>
      <c r="I29" s="126"/>
      <c r="J29" s="37">
        <v>4421</v>
      </c>
      <c r="K29" s="32"/>
      <c r="L29" s="125">
        <v>0.5460721343873518</v>
      </c>
      <c r="M29" s="32"/>
      <c r="N29" s="125">
        <f t="shared" ref="N29" si="5">(J29/J$12)</f>
        <v>0.39800144040331292</v>
      </c>
      <c r="O29" s="125">
        <f>(J29/J$29)</f>
        <v>1</v>
      </c>
      <c r="P29" s="33">
        <v>853392064</v>
      </c>
      <c r="Q29" s="32"/>
      <c r="R29" s="33">
        <v>193031.45532684913</v>
      </c>
      <c r="S29" s="142"/>
      <c r="T29" s="46">
        <v>111</v>
      </c>
      <c r="U29" s="32">
        <v>3675</v>
      </c>
      <c r="V29" s="32"/>
      <c r="W29" s="125">
        <v>0.4539278656126482</v>
      </c>
      <c r="X29" s="32"/>
      <c r="Y29" s="123">
        <f>(U29/U$12)</f>
        <v>0.61775088250126076</v>
      </c>
      <c r="Z29" s="125">
        <f>(U29/U$29)</f>
        <v>1</v>
      </c>
      <c r="AA29" s="33">
        <v>451494881</v>
      </c>
      <c r="AB29" s="38"/>
      <c r="AC29" s="32">
        <v>49</v>
      </c>
      <c r="AD29" s="32">
        <v>98</v>
      </c>
      <c r="AE29" s="155">
        <v>11386716</v>
      </c>
      <c r="AF29" s="32">
        <v>2</v>
      </c>
      <c r="AG29" s="32">
        <v>6</v>
      </c>
      <c r="AH29" s="33">
        <v>928602</v>
      </c>
      <c r="AI29" s="32">
        <v>60</v>
      </c>
      <c r="AJ29" s="32">
        <v>3571</v>
      </c>
      <c r="AK29" s="125">
        <v>0.97170068027210887</v>
      </c>
      <c r="AL29" s="156">
        <v>439179563</v>
      </c>
      <c r="AV29" s="107"/>
    </row>
    <row r="30" spans="1:48" x14ac:dyDescent="0.2">
      <c r="A30" s="1">
        <v>19</v>
      </c>
      <c r="B30" s="111" t="s">
        <v>47</v>
      </c>
      <c r="C30" s="39">
        <v>1597</v>
      </c>
      <c r="D30" s="39">
        <v>2656</v>
      </c>
      <c r="E30" s="43">
        <v>1</v>
      </c>
      <c r="F30" s="123">
        <v>0.15571319692794747</v>
      </c>
      <c r="G30" s="123">
        <v>0.32806324110671936</v>
      </c>
      <c r="H30" s="34">
        <v>369740134</v>
      </c>
      <c r="I30" s="130">
        <v>2</v>
      </c>
      <c r="J30" s="40">
        <v>1565</v>
      </c>
      <c r="K30" s="43">
        <v>1</v>
      </c>
      <c r="L30" s="123">
        <v>0.58923192771084343</v>
      </c>
      <c r="M30" s="43">
        <v>18</v>
      </c>
      <c r="N30" s="123">
        <f>(J30/J$12)</f>
        <v>0.14088944904573281</v>
      </c>
      <c r="O30" s="123">
        <f>(J30/J$29)</f>
        <v>0.35399230943225513</v>
      </c>
      <c r="P30" s="34">
        <v>255784159</v>
      </c>
      <c r="Q30" s="43">
        <v>3</v>
      </c>
      <c r="R30" s="34">
        <v>163440.3571884984</v>
      </c>
      <c r="S30" s="44">
        <v>22</v>
      </c>
      <c r="T30" s="45">
        <v>32</v>
      </c>
      <c r="U30" s="39">
        <v>1091</v>
      </c>
      <c r="V30" s="43">
        <v>1</v>
      </c>
      <c r="W30" s="123">
        <v>0.41076807228915663</v>
      </c>
      <c r="X30" s="43">
        <v>7</v>
      </c>
      <c r="Y30" s="123">
        <f>(U30/U$12)</f>
        <v>0.1833921667507144</v>
      </c>
      <c r="Z30" s="123">
        <f>(U30/U$29)</f>
        <v>0.29687074829931975</v>
      </c>
      <c r="AA30" s="34">
        <v>113955975</v>
      </c>
      <c r="AB30" s="148">
        <v>3</v>
      </c>
      <c r="AC30" s="39">
        <v>9</v>
      </c>
      <c r="AD30" s="39">
        <v>18</v>
      </c>
      <c r="AE30" s="153">
        <v>2559151</v>
      </c>
      <c r="AF30" s="39">
        <v>0</v>
      </c>
      <c r="AG30" s="39">
        <v>0</v>
      </c>
      <c r="AH30" s="34">
        <v>0</v>
      </c>
      <c r="AI30" s="39">
        <v>23</v>
      </c>
      <c r="AJ30" s="39">
        <v>1073</v>
      </c>
      <c r="AK30" s="123">
        <v>0.98350137488542622</v>
      </c>
      <c r="AL30" s="154">
        <v>111396824</v>
      </c>
      <c r="AV30" s="54"/>
    </row>
    <row r="31" spans="1:48" x14ac:dyDescent="0.2">
      <c r="A31" s="1">
        <v>20</v>
      </c>
      <c r="B31" s="111" t="s">
        <v>48</v>
      </c>
      <c r="C31" s="39">
        <v>774</v>
      </c>
      <c r="D31" s="39">
        <v>1312</v>
      </c>
      <c r="E31" s="43">
        <v>5</v>
      </c>
      <c r="F31" s="123">
        <v>7.6918567157178874E-2</v>
      </c>
      <c r="G31" s="123">
        <v>0.16205533596837945</v>
      </c>
      <c r="H31" s="34">
        <v>221602721</v>
      </c>
      <c r="I31" s="130">
        <v>6</v>
      </c>
      <c r="J31" s="40">
        <v>764</v>
      </c>
      <c r="K31" s="43">
        <v>6</v>
      </c>
      <c r="L31" s="123">
        <v>0.58231707317073167</v>
      </c>
      <c r="M31" s="43">
        <v>19</v>
      </c>
      <c r="N31" s="123">
        <f>(J31/J$12)</f>
        <v>6.8779258192293843E-2</v>
      </c>
      <c r="O31" s="123">
        <f>(J31/J$29)</f>
        <v>0.17281158109025108</v>
      </c>
      <c r="P31" s="34">
        <v>166899300</v>
      </c>
      <c r="Q31" s="43">
        <v>6</v>
      </c>
      <c r="R31" s="34">
        <v>218454.58115183245</v>
      </c>
      <c r="S31" s="44">
        <v>13</v>
      </c>
      <c r="T31" s="45">
        <v>10</v>
      </c>
      <c r="U31" s="39">
        <v>548</v>
      </c>
      <c r="V31" s="43">
        <v>5</v>
      </c>
      <c r="W31" s="123">
        <v>0.41768292682926828</v>
      </c>
      <c r="X31" s="43">
        <v>6</v>
      </c>
      <c r="Y31" s="123">
        <f>(U31/U$12)</f>
        <v>9.2116322070936285E-2</v>
      </c>
      <c r="Z31" s="123">
        <f>(U31/U$29)</f>
        <v>0.1491156462585034</v>
      </c>
      <c r="AA31" s="34">
        <v>54703421</v>
      </c>
      <c r="AB31" s="148">
        <v>6</v>
      </c>
      <c r="AC31" s="39">
        <v>7</v>
      </c>
      <c r="AD31" s="39">
        <v>14</v>
      </c>
      <c r="AE31" s="153">
        <v>900000</v>
      </c>
      <c r="AF31" s="39">
        <v>0</v>
      </c>
      <c r="AG31" s="39">
        <v>0</v>
      </c>
      <c r="AH31" s="34">
        <v>0</v>
      </c>
      <c r="AI31" s="39">
        <v>3</v>
      </c>
      <c r="AJ31" s="39">
        <v>534</v>
      </c>
      <c r="AK31" s="123">
        <v>0.97445255474452552</v>
      </c>
      <c r="AL31" s="154">
        <v>53803421</v>
      </c>
      <c r="AV31" s="54"/>
    </row>
    <row r="32" spans="1:48" x14ac:dyDescent="0.2">
      <c r="A32" s="1">
        <v>21</v>
      </c>
      <c r="B32" s="111" t="s">
        <v>49</v>
      </c>
      <c r="C32" s="39">
        <v>293</v>
      </c>
      <c r="D32" s="39">
        <v>319</v>
      </c>
      <c r="E32" s="43">
        <v>13</v>
      </c>
      <c r="F32" s="123">
        <v>1.8701999179222606E-2</v>
      </c>
      <c r="G32" s="123">
        <v>3.940217391304348E-2</v>
      </c>
      <c r="H32" s="34">
        <v>69690419</v>
      </c>
      <c r="I32" s="130">
        <v>12</v>
      </c>
      <c r="J32" s="40">
        <v>279</v>
      </c>
      <c r="K32" s="43">
        <v>11</v>
      </c>
      <c r="L32" s="123">
        <v>0.87460815047021945</v>
      </c>
      <c r="M32" s="43">
        <v>10</v>
      </c>
      <c r="N32" s="123">
        <f>(J32/J$12)</f>
        <v>2.511703276917537E-2</v>
      </c>
      <c r="O32" s="123">
        <f>(J32/J$29)</f>
        <v>6.3107894141596926E-2</v>
      </c>
      <c r="P32" s="34">
        <v>65409252</v>
      </c>
      <c r="Q32" s="43">
        <v>12</v>
      </c>
      <c r="R32" s="34">
        <v>234441.7634408602</v>
      </c>
      <c r="S32" s="44">
        <v>7</v>
      </c>
      <c r="T32" s="45">
        <v>14</v>
      </c>
      <c r="U32" s="39">
        <v>40</v>
      </c>
      <c r="V32" s="43">
        <v>14</v>
      </c>
      <c r="W32" s="123">
        <v>0.12539184952978055</v>
      </c>
      <c r="X32" s="43">
        <v>15</v>
      </c>
      <c r="Y32" s="123">
        <f>(U32/U$12)</f>
        <v>6.7238191292654228E-3</v>
      </c>
      <c r="Z32" s="123">
        <f>(U32/U$29)</f>
        <v>1.0884353741496598E-2</v>
      </c>
      <c r="AA32" s="34">
        <v>4281167</v>
      </c>
      <c r="AB32" s="148">
        <v>13</v>
      </c>
      <c r="AC32" s="39">
        <v>11</v>
      </c>
      <c r="AD32" s="39">
        <v>22</v>
      </c>
      <c r="AE32" s="153">
        <v>2032565</v>
      </c>
      <c r="AF32" s="39">
        <v>2</v>
      </c>
      <c r="AG32" s="39">
        <v>6</v>
      </c>
      <c r="AH32" s="34">
        <v>928602</v>
      </c>
      <c r="AI32" s="39">
        <v>1</v>
      </c>
      <c r="AJ32" s="39">
        <v>12</v>
      </c>
      <c r="AK32" s="123">
        <v>0.3</v>
      </c>
      <c r="AL32" s="154">
        <v>1320000</v>
      </c>
      <c r="AV32" s="54"/>
    </row>
    <row r="33" spans="1:48" x14ac:dyDescent="0.2">
      <c r="A33" s="1">
        <v>22</v>
      </c>
      <c r="B33" s="111" t="s">
        <v>50</v>
      </c>
      <c r="C33" s="39">
        <v>500</v>
      </c>
      <c r="D33" s="39">
        <v>923</v>
      </c>
      <c r="E33" s="43">
        <v>9</v>
      </c>
      <c r="F33" s="123">
        <v>5.4112681010728733E-2</v>
      </c>
      <c r="G33" s="123">
        <v>0.11400691699604742</v>
      </c>
      <c r="H33" s="34">
        <v>156419412</v>
      </c>
      <c r="I33" s="130">
        <v>9</v>
      </c>
      <c r="J33" s="40">
        <v>481</v>
      </c>
      <c r="K33" s="43">
        <v>9</v>
      </c>
      <c r="L33" s="123">
        <v>0.52112676056338025</v>
      </c>
      <c r="M33" s="43">
        <v>21</v>
      </c>
      <c r="N33" s="123">
        <f>(J33/J$12)</f>
        <v>4.3302124594886568E-2</v>
      </c>
      <c r="O33" s="123">
        <f>(J33/J$29)</f>
        <v>0.10879891427278897</v>
      </c>
      <c r="P33" s="34">
        <v>114843976</v>
      </c>
      <c r="Q33" s="43">
        <v>8</v>
      </c>
      <c r="R33" s="34">
        <v>238760.86486486485</v>
      </c>
      <c r="S33" s="44">
        <v>6</v>
      </c>
      <c r="T33" s="45">
        <v>19</v>
      </c>
      <c r="U33" s="39">
        <v>442</v>
      </c>
      <c r="V33" s="43">
        <v>7</v>
      </c>
      <c r="W33" s="123">
        <v>0.47887323943661969</v>
      </c>
      <c r="X33" s="43">
        <v>4</v>
      </c>
      <c r="Y33" s="123">
        <f>(U33/U$12)</f>
        <v>7.4298201378382916E-2</v>
      </c>
      <c r="Z33" s="123">
        <f>(U33/U$29)</f>
        <v>0.12027210884353741</v>
      </c>
      <c r="AA33" s="34">
        <v>41575436</v>
      </c>
      <c r="AB33" s="148">
        <v>7</v>
      </c>
      <c r="AC33" s="39">
        <v>0</v>
      </c>
      <c r="AD33" s="39">
        <v>0</v>
      </c>
      <c r="AE33" s="153">
        <v>0</v>
      </c>
      <c r="AF33" s="39">
        <v>0</v>
      </c>
      <c r="AG33" s="39">
        <v>0</v>
      </c>
      <c r="AH33" s="34">
        <v>0</v>
      </c>
      <c r="AI33" s="39">
        <v>19</v>
      </c>
      <c r="AJ33" s="39">
        <v>442</v>
      </c>
      <c r="AK33" s="123">
        <v>1</v>
      </c>
      <c r="AL33" s="154">
        <v>41575436</v>
      </c>
      <c r="AV33" s="54"/>
    </row>
    <row r="34" spans="1:48" x14ac:dyDescent="0.2">
      <c r="A34" s="1">
        <v>23</v>
      </c>
      <c r="B34" s="111" t="s">
        <v>51</v>
      </c>
      <c r="C34" s="39">
        <v>1137</v>
      </c>
      <c r="D34" s="39">
        <v>1593</v>
      </c>
      <c r="E34" s="43">
        <v>4</v>
      </c>
      <c r="F34" s="123">
        <v>9.3392741982763677E-2</v>
      </c>
      <c r="G34" s="123">
        <v>0.19676383399209485</v>
      </c>
      <c r="H34" s="34">
        <v>281456877</v>
      </c>
      <c r="I34" s="130">
        <v>4</v>
      </c>
      <c r="J34" s="40">
        <v>1113</v>
      </c>
      <c r="K34" s="43">
        <v>4</v>
      </c>
      <c r="L34" s="123">
        <v>0.69868173258003763</v>
      </c>
      <c r="M34" s="43">
        <v>14</v>
      </c>
      <c r="N34" s="123">
        <f>(J34/J$12)</f>
        <v>0.10019805545552755</v>
      </c>
      <c r="O34" s="123">
        <f>(J34/J$29)</f>
        <v>0.25175299705948878</v>
      </c>
      <c r="P34" s="34">
        <v>219449877</v>
      </c>
      <c r="Q34" s="43">
        <v>4</v>
      </c>
      <c r="R34" s="34">
        <v>197169.70080862535</v>
      </c>
      <c r="S34" s="44">
        <v>19</v>
      </c>
      <c r="T34" s="45">
        <v>24</v>
      </c>
      <c r="U34" s="39">
        <v>480</v>
      </c>
      <c r="V34" s="43">
        <v>6</v>
      </c>
      <c r="W34" s="123">
        <v>0.30131826741996232</v>
      </c>
      <c r="X34" s="43">
        <v>11</v>
      </c>
      <c r="Y34" s="123">
        <f>(U34/U$12)</f>
        <v>8.068582955118507E-2</v>
      </c>
      <c r="Z34" s="123">
        <f>(U34/U$29)</f>
        <v>0.1306122448979592</v>
      </c>
      <c r="AA34" s="34">
        <v>62007000</v>
      </c>
      <c r="AB34" s="148">
        <v>5</v>
      </c>
      <c r="AC34" s="39">
        <v>17</v>
      </c>
      <c r="AD34" s="39">
        <v>34</v>
      </c>
      <c r="AE34" s="153">
        <v>4850000</v>
      </c>
      <c r="AF34" s="39">
        <v>0</v>
      </c>
      <c r="AG34" s="39">
        <v>0</v>
      </c>
      <c r="AH34" s="34">
        <v>0</v>
      </c>
      <c r="AI34" s="39">
        <v>7</v>
      </c>
      <c r="AJ34" s="39">
        <v>446</v>
      </c>
      <c r="AK34" s="123">
        <v>0.9291666666666667</v>
      </c>
      <c r="AL34" s="154">
        <v>57157000</v>
      </c>
      <c r="AV34" s="54"/>
    </row>
    <row r="35" spans="1:48" x14ac:dyDescent="0.2">
      <c r="A35" s="1">
        <v>24</v>
      </c>
      <c r="B35" s="111" t="s">
        <v>52</v>
      </c>
      <c r="C35" s="39">
        <v>231</v>
      </c>
      <c r="D35" s="39">
        <v>1293</v>
      </c>
      <c r="E35" s="43">
        <v>7</v>
      </c>
      <c r="F35" s="123">
        <v>7.5804654980359973E-2</v>
      </c>
      <c r="G35" s="123">
        <v>0.15970849802371542</v>
      </c>
      <c r="H35" s="34">
        <v>205977382</v>
      </c>
      <c r="I35" s="130">
        <v>8</v>
      </c>
      <c r="J35" s="40">
        <v>219</v>
      </c>
      <c r="K35" s="43">
        <v>14</v>
      </c>
      <c r="L35" s="123">
        <v>0.16937354988399073</v>
      </c>
      <c r="M35" s="43">
        <v>24</v>
      </c>
      <c r="N35" s="123">
        <f>(J35/J$12)</f>
        <v>1.9715520345696794E-2</v>
      </c>
      <c r="O35" s="123">
        <f>(J35/J$29)</f>
        <v>4.9536304003619087E-2</v>
      </c>
      <c r="P35" s="34">
        <v>31005500</v>
      </c>
      <c r="Q35" s="43">
        <v>16</v>
      </c>
      <c r="R35" s="34">
        <v>141577.62557077626</v>
      </c>
      <c r="S35" s="44">
        <v>24</v>
      </c>
      <c r="T35" s="45">
        <v>12</v>
      </c>
      <c r="U35" s="39">
        <v>1074</v>
      </c>
      <c r="V35" s="43">
        <v>2</v>
      </c>
      <c r="W35" s="123">
        <v>0.83062645011600933</v>
      </c>
      <c r="X35" s="43">
        <v>1</v>
      </c>
      <c r="Y35" s="123">
        <f>(U35/U$12)</f>
        <v>0.18053454362077659</v>
      </c>
      <c r="Z35" s="123">
        <f>(U35/U$29)</f>
        <v>0.29224489795918368</v>
      </c>
      <c r="AA35" s="34">
        <v>174971882</v>
      </c>
      <c r="AB35" s="148">
        <v>1</v>
      </c>
      <c r="AC35" s="39">
        <v>5</v>
      </c>
      <c r="AD35" s="39">
        <v>10</v>
      </c>
      <c r="AE35" s="153">
        <v>1045000</v>
      </c>
      <c r="AF35" s="39">
        <v>0</v>
      </c>
      <c r="AG35" s="39">
        <v>0</v>
      </c>
      <c r="AH35" s="34">
        <v>0</v>
      </c>
      <c r="AI35" s="39">
        <v>7</v>
      </c>
      <c r="AJ35" s="39">
        <v>1064</v>
      </c>
      <c r="AK35" s="123">
        <v>0.9906890130353817</v>
      </c>
      <c r="AL35" s="154">
        <v>173926882</v>
      </c>
      <c r="AV35" s="54"/>
    </row>
    <row r="36" spans="1:48" x14ac:dyDescent="0.2">
      <c r="A36" s="1">
        <v>25</v>
      </c>
      <c r="B36" s="110"/>
      <c r="C36" s="39"/>
      <c r="D36" s="39"/>
      <c r="E36" s="47"/>
      <c r="F36" s="123"/>
      <c r="G36" s="123"/>
      <c r="H36" s="34"/>
      <c r="I36" s="130"/>
      <c r="J36" s="40"/>
      <c r="K36" s="39"/>
      <c r="L36" s="123"/>
      <c r="M36" s="47"/>
      <c r="N36" s="123"/>
      <c r="O36" s="123"/>
      <c r="P36" s="34"/>
      <c r="Q36" s="47"/>
      <c r="R36" s="34"/>
      <c r="S36" s="44"/>
      <c r="T36" s="45"/>
      <c r="U36" s="39"/>
      <c r="V36" s="47"/>
      <c r="W36" s="123"/>
      <c r="X36" s="43"/>
      <c r="Y36" s="123"/>
      <c r="Z36" s="123"/>
      <c r="AA36" s="34"/>
      <c r="AB36" s="149"/>
      <c r="AC36" s="39"/>
      <c r="AD36" s="39"/>
      <c r="AE36" s="153"/>
      <c r="AF36" s="39"/>
      <c r="AG36" s="39"/>
      <c r="AH36" s="34"/>
      <c r="AI36" s="39"/>
      <c r="AJ36" s="39"/>
      <c r="AK36" s="123"/>
      <c r="AL36" s="154"/>
      <c r="AV36" s="54"/>
    </row>
    <row r="37" spans="1:48" s="36" customFormat="1" x14ac:dyDescent="0.2">
      <c r="A37" s="1">
        <v>26</v>
      </c>
      <c r="B37" s="110" t="s">
        <v>53</v>
      </c>
      <c r="C37" s="32">
        <v>3607</v>
      </c>
      <c r="D37" s="32">
        <v>5140</v>
      </c>
      <c r="E37" s="43"/>
      <c r="F37" s="125">
        <v>0.30134255730785015</v>
      </c>
      <c r="G37" s="125">
        <v>1</v>
      </c>
      <c r="H37" s="33">
        <v>1038478015</v>
      </c>
      <c r="I37" s="131"/>
      <c r="J37" s="37">
        <v>3545</v>
      </c>
      <c r="K37" s="32"/>
      <c r="L37" s="125">
        <v>0.68968871595330739</v>
      </c>
      <c r="M37" s="47"/>
      <c r="N37" s="125">
        <f>(J37/J$12)</f>
        <v>0.31913935902052576</v>
      </c>
      <c r="O37" s="125">
        <f>(J37/J$37)</f>
        <v>1</v>
      </c>
      <c r="P37" s="33">
        <v>781743434</v>
      </c>
      <c r="Q37" s="43"/>
      <c r="R37" s="33">
        <v>220520.0095909732</v>
      </c>
      <c r="S37" s="42"/>
      <c r="T37" s="46">
        <v>62</v>
      </c>
      <c r="U37" s="32">
        <v>1595</v>
      </c>
      <c r="V37" s="43"/>
      <c r="W37" s="125">
        <v>0.31031128404669261</v>
      </c>
      <c r="X37" s="47"/>
      <c r="Y37" s="123">
        <f>(U37/U$12)</f>
        <v>0.26811228777945872</v>
      </c>
      <c r="Z37" s="125">
        <f>(U37/U$37)</f>
        <v>1</v>
      </c>
      <c r="AA37" s="33">
        <v>256734581</v>
      </c>
      <c r="AB37" s="148"/>
      <c r="AC37" s="32">
        <v>0</v>
      </c>
      <c r="AD37" s="32">
        <v>0</v>
      </c>
      <c r="AE37" s="155">
        <v>0</v>
      </c>
      <c r="AF37" s="32">
        <v>9</v>
      </c>
      <c r="AG37" s="32">
        <v>36</v>
      </c>
      <c r="AH37" s="33">
        <v>3965915</v>
      </c>
      <c r="AI37" s="32">
        <v>53</v>
      </c>
      <c r="AJ37" s="32">
        <v>1559</v>
      </c>
      <c r="AK37" s="125">
        <v>0.97742946708463951</v>
      </c>
      <c r="AL37" s="156">
        <v>252768666</v>
      </c>
      <c r="AV37" s="107"/>
    </row>
    <row r="38" spans="1:48" x14ac:dyDescent="0.2">
      <c r="A38" s="1">
        <v>27</v>
      </c>
      <c r="B38" s="111" t="s">
        <v>54</v>
      </c>
      <c r="C38" s="39">
        <v>790</v>
      </c>
      <c r="D38" s="39">
        <v>1303</v>
      </c>
      <c r="E38" s="43">
        <v>6</v>
      </c>
      <c r="F38" s="123">
        <v>7.6390924547106762E-2</v>
      </c>
      <c r="G38" s="123">
        <v>0.25350194552529182</v>
      </c>
      <c r="H38" s="34">
        <v>245575285</v>
      </c>
      <c r="I38" s="130">
        <v>5</v>
      </c>
      <c r="J38" s="40">
        <v>740</v>
      </c>
      <c r="K38" s="43">
        <v>7</v>
      </c>
      <c r="L38" s="123">
        <v>0.56792018419032997</v>
      </c>
      <c r="M38" s="43">
        <v>20</v>
      </c>
      <c r="N38" s="123">
        <f>(J38/J$12)</f>
        <v>6.6618653222902419E-2</v>
      </c>
      <c r="O38" s="123">
        <f>(J38/J$37)</f>
        <v>0.20874471086036672</v>
      </c>
      <c r="P38" s="34">
        <v>161898729</v>
      </c>
      <c r="Q38" s="43">
        <v>7</v>
      </c>
      <c r="R38" s="34">
        <v>218782.06621621622</v>
      </c>
      <c r="S38" s="44">
        <v>11</v>
      </c>
      <c r="T38" s="45">
        <v>50</v>
      </c>
      <c r="U38" s="39">
        <v>563</v>
      </c>
      <c r="V38" s="43">
        <v>4</v>
      </c>
      <c r="W38" s="123">
        <v>0.43207981580966998</v>
      </c>
      <c r="X38" s="43">
        <v>5</v>
      </c>
      <c r="Y38" s="123">
        <f>(U38/U$12)</f>
        <v>9.4637754244410829E-2</v>
      </c>
      <c r="Z38" s="123">
        <f>(U38/U$37)</f>
        <v>0.35297805642633229</v>
      </c>
      <c r="AA38" s="34">
        <v>83676556</v>
      </c>
      <c r="AB38" s="148">
        <v>4</v>
      </c>
      <c r="AC38" s="39">
        <v>0</v>
      </c>
      <c r="AD38" s="39">
        <v>0</v>
      </c>
      <c r="AE38" s="153">
        <v>0</v>
      </c>
      <c r="AF38" s="39">
        <v>8</v>
      </c>
      <c r="AG38" s="39">
        <v>32</v>
      </c>
      <c r="AH38" s="34">
        <v>3870915</v>
      </c>
      <c r="AI38" s="39">
        <v>42</v>
      </c>
      <c r="AJ38" s="39">
        <v>531</v>
      </c>
      <c r="AK38" s="123">
        <v>0.94316163410301956</v>
      </c>
      <c r="AL38" s="154">
        <v>79805641</v>
      </c>
      <c r="AV38" s="54"/>
    </row>
    <row r="39" spans="1:48" x14ac:dyDescent="0.2">
      <c r="A39" s="1">
        <v>28</v>
      </c>
      <c r="B39" s="111" t="s">
        <v>55</v>
      </c>
      <c r="C39" s="39">
        <v>1378</v>
      </c>
      <c r="D39" s="39">
        <v>2080</v>
      </c>
      <c r="E39" s="43">
        <v>2</v>
      </c>
      <c r="F39" s="123">
        <v>0.12194406988333235</v>
      </c>
      <c r="G39" s="123">
        <v>0.40466926070038911</v>
      </c>
      <c r="H39" s="34">
        <v>445837576</v>
      </c>
      <c r="I39" s="130">
        <v>1</v>
      </c>
      <c r="J39" s="40">
        <v>1367</v>
      </c>
      <c r="K39" s="43">
        <v>3</v>
      </c>
      <c r="L39" s="123">
        <v>0.65721153846153846</v>
      </c>
      <c r="M39" s="43">
        <v>17</v>
      </c>
      <c r="N39" s="123">
        <f>(J39/J$12)</f>
        <v>0.12306445804825351</v>
      </c>
      <c r="O39" s="123">
        <f>(J39/J$37)</f>
        <v>0.38561354019746119</v>
      </c>
      <c r="P39" s="34">
        <v>298715527</v>
      </c>
      <c r="Q39" s="43">
        <v>2</v>
      </c>
      <c r="R39" s="34">
        <v>218519.03950256036</v>
      </c>
      <c r="S39" s="44">
        <v>12</v>
      </c>
      <c r="T39" s="45">
        <v>11</v>
      </c>
      <c r="U39" s="39">
        <v>713</v>
      </c>
      <c r="V39" s="43">
        <v>3</v>
      </c>
      <c r="W39" s="123">
        <v>0.34278846153846154</v>
      </c>
      <c r="X39" s="43">
        <v>8</v>
      </c>
      <c r="Y39" s="123">
        <f>(U39/U$12)</f>
        <v>0.11985207597915616</v>
      </c>
      <c r="Z39" s="123">
        <f>(U39/U$37)</f>
        <v>0.4470219435736677</v>
      </c>
      <c r="AA39" s="34">
        <v>147122049</v>
      </c>
      <c r="AB39" s="148">
        <v>2</v>
      </c>
      <c r="AC39" s="39">
        <v>0</v>
      </c>
      <c r="AD39" s="39">
        <v>0</v>
      </c>
      <c r="AE39" s="153">
        <v>0</v>
      </c>
      <c r="AF39" s="39">
        <v>1</v>
      </c>
      <c r="AG39" s="39">
        <v>4</v>
      </c>
      <c r="AH39" s="34">
        <v>95000</v>
      </c>
      <c r="AI39" s="39">
        <v>10</v>
      </c>
      <c r="AJ39" s="39">
        <v>709</v>
      </c>
      <c r="AK39" s="123">
        <v>0.99438990182328191</v>
      </c>
      <c r="AL39" s="154">
        <v>147027049</v>
      </c>
      <c r="AV39" s="54"/>
    </row>
    <row r="40" spans="1:48" x14ac:dyDescent="0.2">
      <c r="A40" s="1">
        <v>29</v>
      </c>
      <c r="B40" s="111" t="s">
        <v>56</v>
      </c>
      <c r="C40" s="39">
        <v>1439</v>
      </c>
      <c r="D40" s="39">
        <v>1757</v>
      </c>
      <c r="E40" s="43">
        <v>3</v>
      </c>
      <c r="F40" s="123">
        <v>0.10300756287741103</v>
      </c>
      <c r="G40" s="123">
        <v>0.34182879377431907</v>
      </c>
      <c r="H40" s="34">
        <v>347065154</v>
      </c>
      <c r="I40" s="130">
        <v>3</v>
      </c>
      <c r="J40" s="40">
        <v>1438</v>
      </c>
      <c r="K40" s="43">
        <v>2</v>
      </c>
      <c r="L40" s="123">
        <v>0.81844052361980646</v>
      </c>
      <c r="M40" s="43">
        <v>12</v>
      </c>
      <c r="N40" s="123">
        <f>(J40/J$12)</f>
        <v>0.12945624774936981</v>
      </c>
      <c r="O40" s="123">
        <f>(J40/J$37)</f>
        <v>0.40564174894217209</v>
      </c>
      <c r="P40" s="34">
        <v>321129178</v>
      </c>
      <c r="Q40" s="43">
        <v>1</v>
      </c>
      <c r="R40" s="34">
        <v>223316.53546592488</v>
      </c>
      <c r="S40" s="44">
        <v>9</v>
      </c>
      <c r="T40" s="45">
        <v>1</v>
      </c>
      <c r="U40" s="39">
        <v>319</v>
      </c>
      <c r="V40" s="43">
        <v>8</v>
      </c>
      <c r="W40" s="123">
        <v>0.18155947638019351</v>
      </c>
      <c r="X40" s="43">
        <v>13</v>
      </c>
      <c r="Y40" s="123">
        <f>(U40/U$12)</f>
        <v>5.3622457555891748E-2</v>
      </c>
      <c r="Z40" s="123">
        <f>(U40/U$37)</f>
        <v>0.2</v>
      </c>
      <c r="AA40" s="34">
        <v>25935976</v>
      </c>
      <c r="AB40" s="148">
        <v>8</v>
      </c>
      <c r="AC40" s="39">
        <v>0</v>
      </c>
      <c r="AD40" s="39">
        <v>0</v>
      </c>
      <c r="AE40" s="153">
        <v>0</v>
      </c>
      <c r="AF40" s="39">
        <v>0</v>
      </c>
      <c r="AG40" s="39">
        <v>0</v>
      </c>
      <c r="AH40" s="34">
        <v>0</v>
      </c>
      <c r="AI40" s="39">
        <v>1</v>
      </c>
      <c r="AJ40" s="39">
        <v>319</v>
      </c>
      <c r="AK40" s="123">
        <v>1</v>
      </c>
      <c r="AL40" s="154">
        <v>25935976</v>
      </c>
      <c r="AV40" s="54"/>
    </row>
    <row r="41" spans="1:48" x14ac:dyDescent="0.2">
      <c r="A41" s="1">
        <v>30</v>
      </c>
      <c r="B41" s="110"/>
      <c r="C41" s="39"/>
      <c r="D41" s="39"/>
      <c r="E41" s="43"/>
      <c r="F41" s="123"/>
      <c r="G41" s="123"/>
      <c r="H41" s="34"/>
      <c r="I41" s="130"/>
      <c r="J41" s="40"/>
      <c r="K41" s="39"/>
      <c r="L41" s="123"/>
      <c r="M41" s="43"/>
      <c r="N41" s="123"/>
      <c r="O41" s="123"/>
      <c r="P41" s="34"/>
      <c r="Q41" s="43"/>
      <c r="R41" s="34"/>
      <c r="S41" s="44"/>
      <c r="T41" s="45"/>
      <c r="U41" s="39"/>
      <c r="V41" s="43"/>
      <c r="W41" s="123"/>
      <c r="X41" s="43"/>
      <c r="Y41" s="123"/>
      <c r="Z41" s="123"/>
      <c r="AA41" s="34"/>
      <c r="AB41" s="148"/>
      <c r="AC41" s="39"/>
      <c r="AD41" s="39"/>
      <c r="AE41" s="153"/>
      <c r="AF41" s="39"/>
      <c r="AG41" s="39"/>
      <c r="AH41" s="34"/>
      <c r="AI41" s="39"/>
      <c r="AJ41" s="39"/>
      <c r="AK41" s="123"/>
      <c r="AL41" s="154"/>
      <c r="AV41" s="54"/>
    </row>
    <row r="42" spans="1:48" s="36" customFormat="1" x14ac:dyDescent="0.2">
      <c r="A42" s="1">
        <v>31</v>
      </c>
      <c r="B42" s="110" t="s">
        <v>57</v>
      </c>
      <c r="C42" s="32">
        <v>1896</v>
      </c>
      <c r="D42" s="32">
        <v>2187</v>
      </c>
      <c r="E42" s="43"/>
      <c r="F42" s="125">
        <v>0.128217154247523</v>
      </c>
      <c r="G42" s="125">
        <v>1</v>
      </c>
      <c r="H42" s="33">
        <v>402203896</v>
      </c>
      <c r="I42" s="131"/>
      <c r="J42" s="37">
        <v>1879</v>
      </c>
      <c r="K42" s="32"/>
      <c r="L42" s="125">
        <v>0.85916780978509377</v>
      </c>
      <c r="M42" s="43"/>
      <c r="N42" s="125">
        <f>(J42/J$12)</f>
        <v>0.16915736406193735</v>
      </c>
      <c r="O42" s="125">
        <f>(J42/J$42)</f>
        <v>1</v>
      </c>
      <c r="P42" s="33">
        <v>377440609</v>
      </c>
      <c r="Q42" s="43"/>
      <c r="R42" s="33">
        <v>200873.1287919106</v>
      </c>
      <c r="S42" s="42"/>
      <c r="T42" s="46">
        <v>17</v>
      </c>
      <c r="U42" s="32">
        <v>308</v>
      </c>
      <c r="V42" s="43"/>
      <c r="W42" s="125">
        <v>0.14083219021490626</v>
      </c>
      <c r="X42" s="47"/>
      <c r="Y42" s="123">
        <f>(U42/U$12)</f>
        <v>5.1773407295343757E-2</v>
      </c>
      <c r="Z42" s="125">
        <f>(U42/U$42)</f>
        <v>1</v>
      </c>
      <c r="AA42" s="33">
        <v>24763287</v>
      </c>
      <c r="AB42" s="148"/>
      <c r="AC42" s="32">
        <v>0</v>
      </c>
      <c r="AD42" s="32">
        <v>0</v>
      </c>
      <c r="AE42" s="155">
        <v>0</v>
      </c>
      <c r="AF42" s="32">
        <v>0</v>
      </c>
      <c r="AG42" s="32">
        <v>0</v>
      </c>
      <c r="AH42" s="33">
        <v>0</v>
      </c>
      <c r="AI42" s="32">
        <v>17</v>
      </c>
      <c r="AJ42" s="32">
        <v>308</v>
      </c>
      <c r="AK42" s="125">
        <v>1</v>
      </c>
      <c r="AL42" s="156">
        <v>24763287</v>
      </c>
      <c r="AV42" s="107"/>
    </row>
    <row r="43" spans="1:48" x14ac:dyDescent="0.2">
      <c r="A43" s="1">
        <v>32</v>
      </c>
      <c r="B43" s="111" t="s">
        <v>58</v>
      </c>
      <c r="C43" s="39">
        <v>328</v>
      </c>
      <c r="D43" s="39">
        <v>332</v>
      </c>
      <c r="E43" s="43">
        <v>11</v>
      </c>
      <c r="F43" s="123">
        <v>1.9464149615993433E-2</v>
      </c>
      <c r="G43" s="123">
        <v>0.1518061271147691</v>
      </c>
      <c r="H43" s="34">
        <v>73782318</v>
      </c>
      <c r="I43" s="130">
        <v>11</v>
      </c>
      <c r="J43" s="40">
        <v>327</v>
      </c>
      <c r="K43" s="43">
        <v>10</v>
      </c>
      <c r="L43" s="123">
        <v>0.98493975903614461</v>
      </c>
      <c r="M43" s="43">
        <v>8</v>
      </c>
      <c r="N43" s="123">
        <f>(J43/J$12)</f>
        <v>2.9438242707958227E-2</v>
      </c>
      <c r="O43" s="123">
        <f>(J43/J$42)</f>
        <v>0.17402873869079297</v>
      </c>
      <c r="P43" s="34">
        <v>73632318</v>
      </c>
      <c r="Q43" s="43">
        <v>10</v>
      </c>
      <c r="R43" s="34">
        <v>225175.28440366974</v>
      </c>
      <c r="S43" s="44">
        <v>8</v>
      </c>
      <c r="T43" s="45">
        <v>1</v>
      </c>
      <c r="U43" s="39">
        <v>5</v>
      </c>
      <c r="V43" s="43">
        <v>17</v>
      </c>
      <c r="W43" s="123">
        <v>1.5060240963855422E-2</v>
      </c>
      <c r="X43" s="43">
        <v>17</v>
      </c>
      <c r="Y43" s="123">
        <f>(U43/U$12)</f>
        <v>8.4047739115817785E-4</v>
      </c>
      <c r="Z43" s="123">
        <f>(U43/U$42)</f>
        <v>1.6233766233766232E-2</v>
      </c>
      <c r="AA43" s="34">
        <v>150000</v>
      </c>
      <c r="AB43" s="149">
        <v>18</v>
      </c>
      <c r="AC43" s="39">
        <v>0</v>
      </c>
      <c r="AD43" s="39">
        <v>0</v>
      </c>
      <c r="AE43" s="153">
        <v>0</v>
      </c>
      <c r="AF43" s="39">
        <v>0</v>
      </c>
      <c r="AG43" s="39">
        <v>0</v>
      </c>
      <c r="AH43" s="34">
        <v>0</v>
      </c>
      <c r="AI43" s="39">
        <v>1</v>
      </c>
      <c r="AJ43" s="39">
        <v>5</v>
      </c>
      <c r="AK43" s="123">
        <v>1</v>
      </c>
      <c r="AL43" s="154">
        <v>150000</v>
      </c>
      <c r="AV43" s="54"/>
    </row>
    <row r="44" spans="1:48" x14ac:dyDescent="0.2">
      <c r="A44" s="1">
        <v>33</v>
      </c>
      <c r="B44" s="111" t="s">
        <v>59</v>
      </c>
      <c r="C44" s="39">
        <v>939</v>
      </c>
      <c r="D44" s="39">
        <v>1214</v>
      </c>
      <c r="E44" s="43">
        <v>8</v>
      </c>
      <c r="F44" s="123">
        <v>7.1173125403060325E-2</v>
      </c>
      <c r="G44" s="123">
        <v>0.55509830818472794</v>
      </c>
      <c r="H44" s="34">
        <v>213461123</v>
      </c>
      <c r="I44" s="130">
        <v>7</v>
      </c>
      <c r="J44" s="40">
        <v>926</v>
      </c>
      <c r="K44" s="43">
        <v>5</v>
      </c>
      <c r="L44" s="123">
        <v>0.76276771004942334</v>
      </c>
      <c r="M44" s="43">
        <v>13</v>
      </c>
      <c r="N44" s="123">
        <f>(J44/J$12)</f>
        <v>8.3363341735685992E-2</v>
      </c>
      <c r="O44" s="123">
        <f>(J44/J$42)</f>
        <v>0.49281532730175626</v>
      </c>
      <c r="P44" s="34">
        <v>191583836</v>
      </c>
      <c r="Q44" s="43">
        <v>5</v>
      </c>
      <c r="R44" s="34">
        <v>206893.99136069114</v>
      </c>
      <c r="S44" s="44">
        <v>14</v>
      </c>
      <c r="T44" s="45">
        <v>13</v>
      </c>
      <c r="U44" s="39">
        <v>288</v>
      </c>
      <c r="V44" s="43">
        <v>9</v>
      </c>
      <c r="W44" s="123">
        <v>0.2372322899505766</v>
      </c>
      <c r="X44" s="43">
        <v>12</v>
      </c>
      <c r="Y44" s="123">
        <f>(U44/U$12)</f>
        <v>4.8411497730711045E-2</v>
      </c>
      <c r="Z44" s="123">
        <f>(U44/U$42)</f>
        <v>0.93506493506493504</v>
      </c>
      <c r="AA44" s="34">
        <v>21877287</v>
      </c>
      <c r="AB44" s="148">
        <v>9</v>
      </c>
      <c r="AC44" s="39">
        <v>0</v>
      </c>
      <c r="AD44" s="39">
        <v>0</v>
      </c>
      <c r="AE44" s="153">
        <v>0</v>
      </c>
      <c r="AF44" s="39">
        <v>0</v>
      </c>
      <c r="AG44" s="39">
        <v>0</v>
      </c>
      <c r="AH44" s="34">
        <v>0</v>
      </c>
      <c r="AI44" s="39">
        <v>13</v>
      </c>
      <c r="AJ44" s="39">
        <v>288</v>
      </c>
      <c r="AK44" s="123">
        <v>1</v>
      </c>
      <c r="AL44" s="154">
        <v>21877287</v>
      </c>
      <c r="AV44" s="54"/>
    </row>
    <row r="45" spans="1:48" x14ac:dyDescent="0.2">
      <c r="A45" s="1">
        <v>34</v>
      </c>
      <c r="B45" s="111" t="s">
        <v>60</v>
      </c>
      <c r="C45" s="39">
        <v>629</v>
      </c>
      <c r="D45" s="39">
        <v>641</v>
      </c>
      <c r="E45" s="43">
        <v>10</v>
      </c>
      <c r="F45" s="123">
        <v>3.7579879228469247E-2</v>
      </c>
      <c r="G45" s="123">
        <v>0.29309556470050296</v>
      </c>
      <c r="H45" s="34">
        <v>114960455</v>
      </c>
      <c r="I45" s="130">
        <v>10</v>
      </c>
      <c r="J45" s="40">
        <v>626</v>
      </c>
      <c r="K45" s="43">
        <v>8</v>
      </c>
      <c r="L45" s="123">
        <v>0.97659906396255847</v>
      </c>
      <c r="M45" s="43">
        <v>9</v>
      </c>
      <c r="N45" s="123">
        <f>(J45/J$12)</f>
        <v>5.635577961829312E-2</v>
      </c>
      <c r="O45" s="123">
        <f>(J45/J$42)</f>
        <v>0.33315593400745075</v>
      </c>
      <c r="P45" s="34">
        <v>112224455</v>
      </c>
      <c r="Q45" s="43">
        <v>9</v>
      </c>
      <c r="R45" s="34">
        <v>179272.29233226838</v>
      </c>
      <c r="S45" s="44">
        <v>20</v>
      </c>
      <c r="T45" s="45">
        <v>3</v>
      </c>
      <c r="U45" s="39">
        <v>15</v>
      </c>
      <c r="V45" s="43">
        <v>16</v>
      </c>
      <c r="W45" s="123">
        <v>2.3400936037441498E-2</v>
      </c>
      <c r="X45" s="43">
        <v>16</v>
      </c>
      <c r="Y45" s="123">
        <f>(U45/U$12)</f>
        <v>2.5214321734745334E-3</v>
      </c>
      <c r="Z45" s="123">
        <f>(U45/U$42)</f>
        <v>4.8701298701298704E-2</v>
      </c>
      <c r="AA45" s="34">
        <v>2736000</v>
      </c>
      <c r="AB45" s="148">
        <v>15</v>
      </c>
      <c r="AC45" s="39">
        <v>0</v>
      </c>
      <c r="AD45" s="39">
        <v>0</v>
      </c>
      <c r="AE45" s="153">
        <v>0</v>
      </c>
      <c r="AF45" s="39">
        <v>0</v>
      </c>
      <c r="AG45" s="39">
        <v>0</v>
      </c>
      <c r="AH45" s="34">
        <v>0</v>
      </c>
      <c r="AI45" s="39">
        <v>3</v>
      </c>
      <c r="AJ45" s="39">
        <v>15</v>
      </c>
      <c r="AK45" s="123">
        <v>1</v>
      </c>
      <c r="AL45" s="154">
        <v>2736000</v>
      </c>
      <c r="AV45" s="54"/>
    </row>
    <row r="46" spans="1:48" x14ac:dyDescent="0.2">
      <c r="A46" s="1">
        <v>35</v>
      </c>
      <c r="B46" s="110"/>
      <c r="C46" s="39"/>
      <c r="D46" s="39"/>
      <c r="E46" s="43"/>
      <c r="F46" s="123"/>
      <c r="G46" s="123"/>
      <c r="H46" s="34"/>
      <c r="I46" s="130"/>
      <c r="J46" s="40"/>
      <c r="K46" s="39"/>
      <c r="L46" s="123"/>
      <c r="M46" s="43"/>
      <c r="N46" s="123"/>
      <c r="O46" s="123"/>
      <c r="P46" s="34"/>
      <c r="Q46" s="43"/>
      <c r="R46" s="34"/>
      <c r="S46" s="44"/>
      <c r="T46" s="45"/>
      <c r="U46" s="39"/>
      <c r="V46" s="43"/>
      <c r="W46" s="123"/>
      <c r="X46" s="43"/>
      <c r="Y46" s="123"/>
      <c r="Z46" s="123"/>
      <c r="AA46" s="34"/>
      <c r="AB46" s="148"/>
      <c r="AC46" s="39"/>
      <c r="AD46" s="39"/>
      <c r="AE46" s="153"/>
      <c r="AF46" s="39"/>
      <c r="AG46" s="39"/>
      <c r="AH46" s="34"/>
      <c r="AI46" s="39"/>
      <c r="AJ46" s="39"/>
      <c r="AK46" s="123"/>
      <c r="AL46" s="154"/>
      <c r="AV46" s="54"/>
    </row>
    <row r="47" spans="1:48" s="36" customFormat="1" x14ac:dyDescent="0.2">
      <c r="A47" s="1">
        <v>36</v>
      </c>
      <c r="B47" s="110" t="s">
        <v>61</v>
      </c>
      <c r="C47" s="32">
        <v>470</v>
      </c>
      <c r="D47" s="32">
        <v>593</v>
      </c>
      <c r="E47" s="43"/>
      <c r="F47" s="125">
        <v>3.4765785308084655E-2</v>
      </c>
      <c r="G47" s="125">
        <v>1</v>
      </c>
      <c r="H47" s="33">
        <v>130846628</v>
      </c>
      <c r="I47" s="131"/>
      <c r="J47" s="37">
        <v>462</v>
      </c>
      <c r="K47" s="32"/>
      <c r="L47" s="125">
        <v>0.77908937605396289</v>
      </c>
      <c r="M47" s="43"/>
      <c r="N47" s="125">
        <f>(J47/J$12)</f>
        <v>4.159164566078502E-2</v>
      </c>
      <c r="O47" s="125">
        <f>(J47/J$47)</f>
        <v>1</v>
      </c>
      <c r="P47" s="33">
        <v>123479628</v>
      </c>
      <c r="Q47" s="43"/>
      <c r="R47" s="33">
        <v>267271.92207792209</v>
      </c>
      <c r="S47" s="42"/>
      <c r="T47" s="46">
        <v>8</v>
      </c>
      <c r="U47" s="32">
        <v>131</v>
      </c>
      <c r="V47" s="43"/>
      <c r="W47" s="125">
        <v>0.22091062394603711</v>
      </c>
      <c r="X47" s="47"/>
      <c r="Y47" s="123">
        <f>(U47/U$12)</f>
        <v>2.2020507648344258E-2</v>
      </c>
      <c r="Z47" s="125">
        <f>(U47/U$47)</f>
        <v>1</v>
      </c>
      <c r="AA47" s="33">
        <v>7367000</v>
      </c>
      <c r="AB47" s="148"/>
      <c r="AC47" s="32">
        <v>3</v>
      </c>
      <c r="AD47" s="32">
        <v>6</v>
      </c>
      <c r="AE47" s="155">
        <v>1275000</v>
      </c>
      <c r="AF47" s="32">
        <v>0</v>
      </c>
      <c r="AG47" s="32">
        <v>0</v>
      </c>
      <c r="AH47" s="33">
        <v>0</v>
      </c>
      <c r="AI47" s="32">
        <v>5</v>
      </c>
      <c r="AJ47" s="32">
        <v>125</v>
      </c>
      <c r="AK47" s="125">
        <v>0.95419847328244278</v>
      </c>
      <c r="AL47" s="156">
        <v>6092000</v>
      </c>
      <c r="AV47" s="107"/>
    </row>
    <row r="48" spans="1:48" x14ac:dyDescent="0.2">
      <c r="A48" s="1">
        <v>37</v>
      </c>
      <c r="B48" s="111" t="s">
        <v>62</v>
      </c>
      <c r="C48" s="39">
        <v>21</v>
      </c>
      <c r="D48" s="39">
        <v>49</v>
      </c>
      <c r="E48" s="43">
        <v>21</v>
      </c>
      <c r="F48" s="123">
        <v>2.872720877059272E-3</v>
      </c>
      <c r="G48" s="123">
        <v>8.2630691399662726E-2</v>
      </c>
      <c r="H48" s="34">
        <v>4593000</v>
      </c>
      <c r="I48" s="130">
        <v>24</v>
      </c>
      <c r="J48" s="40">
        <v>20</v>
      </c>
      <c r="K48" s="43">
        <v>24</v>
      </c>
      <c r="L48" s="123">
        <v>0.40816326530612246</v>
      </c>
      <c r="M48" s="43">
        <v>22</v>
      </c>
      <c r="N48" s="123">
        <f>(J48/J$12)</f>
        <v>1.8005041411595247E-3</v>
      </c>
      <c r="O48" s="123">
        <f>(J48/J$47)</f>
        <v>4.3290043290043288E-2</v>
      </c>
      <c r="P48" s="34">
        <v>4101000</v>
      </c>
      <c r="Q48" s="43">
        <v>24</v>
      </c>
      <c r="R48" s="34">
        <v>205050</v>
      </c>
      <c r="S48" s="44">
        <v>16</v>
      </c>
      <c r="T48" s="45">
        <v>1</v>
      </c>
      <c r="U48" s="39">
        <v>29</v>
      </c>
      <c r="V48" s="43">
        <v>15</v>
      </c>
      <c r="W48" s="123">
        <v>0.59183673469387754</v>
      </c>
      <c r="X48" s="43">
        <v>3</v>
      </c>
      <c r="Y48" s="123">
        <f>(U48/U$12)</f>
        <v>4.8747688687174311E-3</v>
      </c>
      <c r="Z48" s="123">
        <f>(U48/U$47)</f>
        <v>0.22137404580152673</v>
      </c>
      <c r="AA48" s="34">
        <v>492000</v>
      </c>
      <c r="AB48" s="148">
        <v>16</v>
      </c>
      <c r="AC48" s="39">
        <v>0</v>
      </c>
      <c r="AD48" s="39">
        <v>0</v>
      </c>
      <c r="AE48" s="153">
        <v>0</v>
      </c>
      <c r="AF48" s="39">
        <v>0</v>
      </c>
      <c r="AG48" s="39">
        <v>0</v>
      </c>
      <c r="AH48" s="34">
        <v>0</v>
      </c>
      <c r="AI48" s="39">
        <v>1</v>
      </c>
      <c r="AJ48" s="39">
        <v>29</v>
      </c>
      <c r="AK48" s="123">
        <v>1</v>
      </c>
      <c r="AL48" s="154">
        <v>492000</v>
      </c>
      <c r="AV48" s="54"/>
    </row>
    <row r="49" spans="1:48" x14ac:dyDescent="0.2">
      <c r="A49" s="1">
        <v>38</v>
      </c>
      <c r="B49" s="111" t="s">
        <v>63</v>
      </c>
      <c r="C49" s="39">
        <v>224</v>
      </c>
      <c r="D49" s="39">
        <v>224</v>
      </c>
      <c r="E49" s="43">
        <v>15</v>
      </c>
      <c r="F49" s="123">
        <v>1.3132438295128101E-2</v>
      </c>
      <c r="G49" s="123">
        <v>0.37774030354131533</v>
      </c>
      <c r="H49" s="34">
        <v>66758313</v>
      </c>
      <c r="I49" s="130">
        <v>13</v>
      </c>
      <c r="J49" s="40">
        <v>224</v>
      </c>
      <c r="K49" s="43">
        <v>12</v>
      </c>
      <c r="L49" s="123">
        <v>1</v>
      </c>
      <c r="M49" s="43">
        <v>1</v>
      </c>
      <c r="N49" s="123">
        <f>(J49/J$12)</f>
        <v>2.0165646380986675E-2</v>
      </c>
      <c r="O49" s="123">
        <f>(J49/J$47)</f>
        <v>0.48484848484848486</v>
      </c>
      <c r="P49" s="34">
        <v>66758313</v>
      </c>
      <c r="Q49" s="43">
        <v>11</v>
      </c>
      <c r="R49" s="34">
        <v>298028.18303571426</v>
      </c>
      <c r="S49" s="44">
        <v>3</v>
      </c>
      <c r="T49" s="45">
        <v>0</v>
      </c>
      <c r="U49" s="39">
        <v>0</v>
      </c>
      <c r="V49" s="43"/>
      <c r="W49" s="123"/>
      <c r="X49" s="43"/>
      <c r="Y49" s="123">
        <f>(U49/U$12)</f>
        <v>0</v>
      </c>
      <c r="Z49" s="123">
        <f>(U49/U$47)</f>
        <v>0</v>
      </c>
      <c r="AA49" s="34">
        <v>0</v>
      </c>
      <c r="AB49" s="148"/>
      <c r="AC49" s="39">
        <v>0</v>
      </c>
      <c r="AD49" s="39">
        <v>0</v>
      </c>
      <c r="AE49" s="153">
        <v>0</v>
      </c>
      <c r="AF49" s="39">
        <v>0</v>
      </c>
      <c r="AG49" s="39">
        <v>0</v>
      </c>
      <c r="AH49" s="34">
        <v>0</v>
      </c>
      <c r="AI49" s="39">
        <v>0</v>
      </c>
      <c r="AJ49" s="39">
        <v>0</v>
      </c>
      <c r="AK49" s="123"/>
      <c r="AL49" s="154">
        <v>0</v>
      </c>
      <c r="AV49" s="54"/>
    </row>
    <row r="50" spans="1:48" x14ac:dyDescent="0.2">
      <c r="A50" s="1">
        <v>39</v>
      </c>
      <c r="B50" s="111" t="s">
        <v>64</v>
      </c>
      <c r="C50" s="39">
        <v>225</v>
      </c>
      <c r="D50" s="39">
        <v>320</v>
      </c>
      <c r="E50" s="43">
        <v>12</v>
      </c>
      <c r="F50" s="123">
        <v>1.8760626135897285E-2</v>
      </c>
      <c r="G50" s="123">
        <v>0.53962900505902189</v>
      </c>
      <c r="H50" s="34">
        <v>59495315</v>
      </c>
      <c r="I50" s="130">
        <v>14</v>
      </c>
      <c r="J50" s="40">
        <v>218</v>
      </c>
      <c r="K50" s="43">
        <v>15</v>
      </c>
      <c r="L50" s="123">
        <v>0.68125000000000002</v>
      </c>
      <c r="M50" s="43">
        <v>15</v>
      </c>
      <c r="N50" s="123">
        <f>(J50/J$12)</f>
        <v>1.9625495138638819E-2</v>
      </c>
      <c r="O50" s="123">
        <f>(J50/J$47)</f>
        <v>0.47186147186147187</v>
      </c>
      <c r="P50" s="34">
        <v>52620315</v>
      </c>
      <c r="Q50" s="43">
        <v>13</v>
      </c>
      <c r="R50" s="34">
        <v>241377.59174311926</v>
      </c>
      <c r="S50" s="44">
        <v>5</v>
      </c>
      <c r="T50" s="45">
        <v>7</v>
      </c>
      <c r="U50" s="39">
        <v>102</v>
      </c>
      <c r="V50" s="43">
        <v>11</v>
      </c>
      <c r="W50" s="123">
        <v>0.31874999999999998</v>
      </c>
      <c r="X50" s="43">
        <v>10</v>
      </c>
      <c r="Y50" s="123">
        <f>(U50/U$12)</f>
        <v>1.7145738779626829E-2</v>
      </c>
      <c r="Z50" s="123">
        <f>(U50/U$47)</f>
        <v>0.77862595419847325</v>
      </c>
      <c r="AA50" s="34">
        <v>6875000</v>
      </c>
      <c r="AB50" s="148">
        <v>11</v>
      </c>
      <c r="AC50" s="39">
        <v>3</v>
      </c>
      <c r="AD50" s="39">
        <v>6</v>
      </c>
      <c r="AE50" s="153">
        <v>1275000</v>
      </c>
      <c r="AF50" s="39">
        <v>0</v>
      </c>
      <c r="AG50" s="39">
        <v>0</v>
      </c>
      <c r="AH50" s="34">
        <v>0</v>
      </c>
      <c r="AI50" s="39">
        <v>4</v>
      </c>
      <c r="AJ50" s="39">
        <v>96</v>
      </c>
      <c r="AK50" s="123">
        <v>0.94117647058823528</v>
      </c>
      <c r="AL50" s="154">
        <v>5600000</v>
      </c>
      <c r="AV50" s="54"/>
    </row>
    <row r="51" spans="1:48" x14ac:dyDescent="0.2">
      <c r="A51" s="1">
        <v>40</v>
      </c>
      <c r="B51" s="110"/>
      <c r="C51" s="39"/>
      <c r="D51" s="39"/>
      <c r="E51" s="43"/>
      <c r="F51" s="123"/>
      <c r="G51" s="123"/>
      <c r="H51" s="34"/>
      <c r="I51" s="130"/>
      <c r="J51" s="40"/>
      <c r="K51" s="39"/>
      <c r="L51" s="123"/>
      <c r="M51" s="43"/>
      <c r="N51" s="123"/>
      <c r="O51" s="123"/>
      <c r="P51" s="34"/>
      <c r="Q51" s="43"/>
      <c r="R51" s="34"/>
      <c r="S51" s="44"/>
      <c r="T51" s="45"/>
      <c r="U51" s="39"/>
      <c r="V51" s="43"/>
      <c r="W51" s="123"/>
      <c r="X51" s="43"/>
      <c r="Y51" s="123"/>
      <c r="Z51" s="123"/>
      <c r="AA51" s="34"/>
      <c r="AB51" s="148"/>
      <c r="AC51" s="39"/>
      <c r="AD51" s="39"/>
      <c r="AE51" s="153"/>
      <c r="AF51" s="39"/>
      <c r="AG51" s="39"/>
      <c r="AH51" s="34"/>
      <c r="AI51" s="39"/>
      <c r="AJ51" s="39"/>
      <c r="AK51" s="123"/>
      <c r="AL51" s="154"/>
      <c r="AV51" s="54"/>
    </row>
    <row r="52" spans="1:48" s="36" customFormat="1" x14ac:dyDescent="0.2">
      <c r="A52" s="1">
        <v>41</v>
      </c>
      <c r="B52" s="110" t="s">
        <v>65</v>
      </c>
      <c r="C52" s="32">
        <v>420</v>
      </c>
      <c r="D52" s="32">
        <v>421</v>
      </c>
      <c r="E52" s="43"/>
      <c r="F52" s="125">
        <v>2.4681948760039867E-2</v>
      </c>
      <c r="G52" s="125">
        <v>1</v>
      </c>
      <c r="H52" s="33">
        <v>99426079</v>
      </c>
      <c r="I52" s="131"/>
      <c r="J52" s="37">
        <v>419</v>
      </c>
      <c r="K52" s="32"/>
      <c r="L52" s="125">
        <v>0.99524940617577196</v>
      </c>
      <c r="M52" s="43"/>
      <c r="N52" s="125">
        <f>(J52/J$12)</f>
        <v>3.7720561757292041E-2</v>
      </c>
      <c r="O52" s="125">
        <f>(J52/J$52)</f>
        <v>1</v>
      </c>
      <c r="P52" s="33">
        <v>99261079</v>
      </c>
      <c r="Q52" s="47"/>
      <c r="R52" s="33">
        <v>236899.94988066825</v>
      </c>
      <c r="S52" s="42"/>
      <c r="T52" s="46">
        <v>1</v>
      </c>
      <c r="U52" s="32">
        <v>2</v>
      </c>
      <c r="V52" s="43"/>
      <c r="W52" s="125">
        <v>4.7505938242280287E-3</v>
      </c>
      <c r="X52" s="47"/>
      <c r="Y52" s="123">
        <f>(U52/U$12)</f>
        <v>3.3619095646327115E-4</v>
      </c>
      <c r="Z52" s="125">
        <f>(U52/U$52)</f>
        <v>1</v>
      </c>
      <c r="AA52" s="33">
        <v>165000</v>
      </c>
      <c r="AB52" s="148"/>
      <c r="AC52" s="32">
        <v>1</v>
      </c>
      <c r="AD52" s="32">
        <v>2</v>
      </c>
      <c r="AE52" s="155">
        <v>165000</v>
      </c>
      <c r="AF52" s="32">
        <v>0</v>
      </c>
      <c r="AG52" s="32">
        <v>0</v>
      </c>
      <c r="AH52" s="33">
        <v>0</v>
      </c>
      <c r="AI52" s="32">
        <v>0</v>
      </c>
      <c r="AJ52" s="32">
        <v>0</v>
      </c>
      <c r="AK52" s="125"/>
      <c r="AL52" s="156">
        <v>0</v>
      </c>
      <c r="AV52" s="107"/>
    </row>
    <row r="53" spans="1:48" x14ac:dyDescent="0.2">
      <c r="A53" s="1">
        <v>42</v>
      </c>
      <c r="B53" s="111" t="s">
        <v>66</v>
      </c>
      <c r="C53" s="39">
        <v>46</v>
      </c>
      <c r="D53" s="39">
        <v>46</v>
      </c>
      <c r="E53" s="43">
        <v>22</v>
      </c>
      <c r="F53" s="123">
        <v>2.6968400070352346E-3</v>
      </c>
      <c r="G53" s="123">
        <v>0.10926365795724466</v>
      </c>
      <c r="H53" s="34">
        <v>7426540</v>
      </c>
      <c r="I53" s="130">
        <v>23</v>
      </c>
      <c r="J53" s="40">
        <v>46</v>
      </c>
      <c r="K53" s="43">
        <v>20</v>
      </c>
      <c r="L53" s="123">
        <v>1</v>
      </c>
      <c r="M53" s="43">
        <v>1</v>
      </c>
      <c r="N53" s="123">
        <f>(J53/J$12)</f>
        <v>4.1411595246669064E-3</v>
      </c>
      <c r="O53" s="123">
        <f>(J53/J$52)</f>
        <v>0.10978520286396182</v>
      </c>
      <c r="P53" s="34">
        <v>7426540</v>
      </c>
      <c r="Q53" s="43">
        <v>22</v>
      </c>
      <c r="R53" s="34">
        <v>161446.52173913043</v>
      </c>
      <c r="S53" s="44">
        <v>23</v>
      </c>
      <c r="T53" s="45">
        <v>0</v>
      </c>
      <c r="U53" s="39">
        <v>0</v>
      </c>
      <c r="V53" s="43"/>
      <c r="W53" s="123"/>
      <c r="X53" s="43"/>
      <c r="Y53" s="123"/>
      <c r="Z53" s="123"/>
      <c r="AA53" s="34">
        <v>0</v>
      </c>
      <c r="AB53" s="148"/>
      <c r="AC53" s="39">
        <v>0</v>
      </c>
      <c r="AD53" s="39">
        <v>0</v>
      </c>
      <c r="AE53" s="153">
        <v>0</v>
      </c>
      <c r="AF53" s="39">
        <v>0</v>
      </c>
      <c r="AG53" s="39">
        <v>0</v>
      </c>
      <c r="AH53" s="34">
        <v>0</v>
      </c>
      <c r="AI53" s="39">
        <v>0</v>
      </c>
      <c r="AJ53" s="39">
        <v>0</v>
      </c>
      <c r="AK53" s="123"/>
      <c r="AL53" s="154">
        <v>0</v>
      </c>
      <c r="AV53" s="54"/>
    </row>
    <row r="54" spans="1:48" x14ac:dyDescent="0.2">
      <c r="A54" s="1">
        <v>43</v>
      </c>
      <c r="B54" s="111" t="s">
        <v>67</v>
      </c>
      <c r="C54" s="39">
        <v>109</v>
      </c>
      <c r="D54" s="39">
        <v>109</v>
      </c>
      <c r="E54" s="43">
        <v>19</v>
      </c>
      <c r="F54" s="123">
        <v>6.3903382775400133E-3</v>
      </c>
      <c r="G54" s="123">
        <v>0.25890736342042753</v>
      </c>
      <c r="H54" s="34">
        <v>24254285</v>
      </c>
      <c r="I54" s="130">
        <v>19</v>
      </c>
      <c r="J54" s="40">
        <v>109</v>
      </c>
      <c r="K54" s="43">
        <v>17</v>
      </c>
      <c r="L54" s="123">
        <v>1</v>
      </c>
      <c r="M54" s="43">
        <v>1</v>
      </c>
      <c r="N54" s="123">
        <f>(J54/J$12)</f>
        <v>9.8127475693194095E-3</v>
      </c>
      <c r="O54" s="123">
        <f>(J54/J$52)</f>
        <v>0.26014319809069214</v>
      </c>
      <c r="P54" s="34">
        <v>24254285</v>
      </c>
      <c r="Q54" s="43">
        <v>18</v>
      </c>
      <c r="R54" s="34">
        <v>222516.376146789</v>
      </c>
      <c r="S54" s="44">
        <v>10</v>
      </c>
      <c r="T54" s="45">
        <v>0</v>
      </c>
      <c r="U54" s="39">
        <v>0</v>
      </c>
      <c r="V54" s="43"/>
      <c r="W54" s="123"/>
      <c r="X54" s="43"/>
      <c r="Y54" s="123"/>
      <c r="Z54" s="123"/>
      <c r="AA54" s="34">
        <v>0</v>
      </c>
      <c r="AB54" s="148"/>
      <c r="AC54" s="39">
        <v>0</v>
      </c>
      <c r="AD54" s="39">
        <v>0</v>
      </c>
      <c r="AE54" s="153">
        <v>0</v>
      </c>
      <c r="AF54" s="39">
        <v>0</v>
      </c>
      <c r="AG54" s="39">
        <v>0</v>
      </c>
      <c r="AH54" s="34">
        <v>0</v>
      </c>
      <c r="AI54" s="39">
        <v>0</v>
      </c>
      <c r="AJ54" s="39">
        <v>0</v>
      </c>
      <c r="AK54" s="123"/>
      <c r="AL54" s="154">
        <v>0</v>
      </c>
      <c r="AV54" s="54"/>
    </row>
    <row r="55" spans="1:48" x14ac:dyDescent="0.2">
      <c r="A55" s="1">
        <v>44</v>
      </c>
      <c r="B55" s="111" t="s">
        <v>68</v>
      </c>
      <c r="C55" s="39">
        <v>25</v>
      </c>
      <c r="D55" s="39">
        <v>25</v>
      </c>
      <c r="E55" s="43">
        <v>24</v>
      </c>
      <c r="F55" s="123">
        <v>1.4656739168669754E-3</v>
      </c>
      <c r="G55" s="123">
        <v>5.9382422802850353E-2</v>
      </c>
      <c r="H55" s="34">
        <v>7528422</v>
      </c>
      <c r="I55" s="130">
        <v>22</v>
      </c>
      <c r="J55" s="40">
        <v>25</v>
      </c>
      <c r="K55" s="43">
        <v>23</v>
      </c>
      <c r="L55" s="123">
        <v>1</v>
      </c>
      <c r="M55" s="43">
        <v>1</v>
      </c>
      <c r="N55" s="123">
        <f>(J55/J$12)</f>
        <v>2.2506301764494059E-3</v>
      </c>
      <c r="O55" s="123">
        <f>(J55/J$52)</f>
        <v>5.9665871121718374E-2</v>
      </c>
      <c r="P55" s="34">
        <v>7528422</v>
      </c>
      <c r="Q55" s="43">
        <v>21</v>
      </c>
      <c r="R55" s="34">
        <v>301136.88</v>
      </c>
      <c r="S55" s="44">
        <v>2</v>
      </c>
      <c r="T55" s="45">
        <v>0</v>
      </c>
      <c r="U55" s="39">
        <v>0</v>
      </c>
      <c r="V55" s="43"/>
      <c r="W55" s="123"/>
      <c r="X55" s="43"/>
      <c r="Y55" s="123"/>
      <c r="Z55" s="123"/>
      <c r="AA55" s="34">
        <v>0</v>
      </c>
      <c r="AB55" s="148"/>
      <c r="AC55" s="39">
        <v>0</v>
      </c>
      <c r="AD55" s="39">
        <v>0</v>
      </c>
      <c r="AE55" s="153">
        <v>0</v>
      </c>
      <c r="AF55" s="39">
        <v>0</v>
      </c>
      <c r="AG55" s="39">
        <v>0</v>
      </c>
      <c r="AH55" s="34">
        <v>0</v>
      </c>
      <c r="AI55" s="39">
        <v>0</v>
      </c>
      <c r="AJ55" s="39">
        <v>0</v>
      </c>
      <c r="AK55" s="123"/>
      <c r="AL55" s="154">
        <v>0</v>
      </c>
      <c r="AV55" s="54"/>
    </row>
    <row r="56" spans="1:48" x14ac:dyDescent="0.2">
      <c r="A56" s="1">
        <v>45</v>
      </c>
      <c r="B56" s="111" t="s">
        <v>69</v>
      </c>
      <c r="C56" s="39">
        <v>167</v>
      </c>
      <c r="D56" s="39">
        <v>168</v>
      </c>
      <c r="E56" s="43">
        <v>17</v>
      </c>
      <c r="F56" s="123">
        <v>9.8493287213460741E-3</v>
      </c>
      <c r="G56" s="123">
        <v>0.39904988123515439</v>
      </c>
      <c r="H56" s="34">
        <v>34212287</v>
      </c>
      <c r="I56" s="130">
        <v>16</v>
      </c>
      <c r="J56" s="40">
        <v>166</v>
      </c>
      <c r="K56" s="43">
        <v>16</v>
      </c>
      <c r="L56" s="123">
        <v>0.98809523809523814</v>
      </c>
      <c r="M56" s="43">
        <v>7</v>
      </c>
      <c r="N56" s="123">
        <f>(J56/J$12)</f>
        <v>1.4944184371624055E-2</v>
      </c>
      <c r="O56" s="123">
        <f>(J56/J$52)</f>
        <v>0.39618138424821003</v>
      </c>
      <c r="P56" s="34">
        <v>34047287</v>
      </c>
      <c r="Q56" s="43">
        <v>15</v>
      </c>
      <c r="R56" s="34">
        <v>205104.13855421686</v>
      </c>
      <c r="S56" s="44">
        <v>15</v>
      </c>
      <c r="T56" s="45">
        <v>1</v>
      </c>
      <c r="U56" s="39">
        <v>2</v>
      </c>
      <c r="V56" s="43">
        <v>18</v>
      </c>
      <c r="W56" s="123">
        <v>1.1904761904761904E-2</v>
      </c>
      <c r="X56" s="43">
        <v>18</v>
      </c>
      <c r="Y56" s="123">
        <f>(U56/U$12)</f>
        <v>3.3619095646327115E-4</v>
      </c>
      <c r="Z56" s="123">
        <f>(U56/U$52)</f>
        <v>1</v>
      </c>
      <c r="AA56" s="34">
        <v>165000</v>
      </c>
      <c r="AB56" s="148">
        <v>17</v>
      </c>
      <c r="AC56" s="39">
        <v>1</v>
      </c>
      <c r="AD56" s="39">
        <v>2</v>
      </c>
      <c r="AE56" s="153">
        <v>165000</v>
      </c>
      <c r="AF56" s="39">
        <v>0</v>
      </c>
      <c r="AG56" s="39">
        <v>0</v>
      </c>
      <c r="AH56" s="34">
        <v>0</v>
      </c>
      <c r="AI56" s="39">
        <v>0</v>
      </c>
      <c r="AJ56" s="39">
        <v>0</v>
      </c>
      <c r="AK56" s="123"/>
      <c r="AL56" s="154">
        <v>0</v>
      </c>
      <c r="AV56" s="54"/>
    </row>
    <row r="57" spans="1:48" x14ac:dyDescent="0.2">
      <c r="A57" s="1">
        <v>46</v>
      </c>
      <c r="B57" s="111" t="s">
        <v>70</v>
      </c>
      <c r="C57" s="39">
        <v>73</v>
      </c>
      <c r="D57" s="39">
        <v>73</v>
      </c>
      <c r="E57" s="43">
        <v>20</v>
      </c>
      <c r="F57" s="123">
        <v>4.2797678372515678E-3</v>
      </c>
      <c r="G57" s="123">
        <v>0.17339667458432304</v>
      </c>
      <c r="H57" s="34">
        <v>26004545</v>
      </c>
      <c r="I57" s="130">
        <v>17</v>
      </c>
      <c r="J57" s="40">
        <v>73</v>
      </c>
      <c r="K57" s="43">
        <v>19</v>
      </c>
      <c r="L57" s="123">
        <v>1</v>
      </c>
      <c r="M57" s="43">
        <v>1</v>
      </c>
      <c r="N57" s="123">
        <f>(J57/J$12)</f>
        <v>6.5718401152322654E-3</v>
      </c>
      <c r="O57" s="123">
        <f>(J57/J$52)</f>
        <v>0.17422434367541767</v>
      </c>
      <c r="P57" s="34">
        <v>26004545</v>
      </c>
      <c r="Q57" s="43">
        <v>17</v>
      </c>
      <c r="R57" s="34">
        <v>356226.64383561641</v>
      </c>
      <c r="S57" s="44">
        <v>1</v>
      </c>
      <c r="T57" s="45">
        <v>0</v>
      </c>
      <c r="U57" s="39">
        <v>0</v>
      </c>
      <c r="V57" s="43"/>
      <c r="W57" s="123"/>
      <c r="X57" s="43"/>
      <c r="Y57" s="123"/>
      <c r="Z57" s="123"/>
      <c r="AA57" s="34">
        <v>0</v>
      </c>
      <c r="AB57" s="148"/>
      <c r="AC57" s="39">
        <v>0</v>
      </c>
      <c r="AD57" s="39">
        <v>0</v>
      </c>
      <c r="AE57" s="153">
        <v>0</v>
      </c>
      <c r="AF57" s="39">
        <v>0</v>
      </c>
      <c r="AG57" s="39">
        <v>0</v>
      </c>
      <c r="AH57" s="34">
        <v>0</v>
      </c>
      <c r="AI57" s="39">
        <v>0</v>
      </c>
      <c r="AJ57" s="39">
        <v>0</v>
      </c>
      <c r="AK57" s="123"/>
      <c r="AL57" s="154">
        <v>0</v>
      </c>
      <c r="AV57" s="54"/>
    </row>
    <row r="58" spans="1:48" x14ac:dyDescent="0.2">
      <c r="A58" s="1">
        <v>47</v>
      </c>
      <c r="B58" s="110"/>
      <c r="C58" s="39"/>
      <c r="D58" s="39"/>
      <c r="E58" s="43"/>
      <c r="F58" s="123"/>
      <c r="G58" s="123"/>
      <c r="H58" s="34"/>
      <c r="I58" s="130"/>
      <c r="J58" s="40"/>
      <c r="K58" s="39"/>
      <c r="L58" s="123"/>
      <c r="M58" s="43"/>
      <c r="N58" s="123"/>
      <c r="O58" s="123"/>
      <c r="P58" s="34"/>
      <c r="Q58" s="43"/>
      <c r="R58" s="34"/>
      <c r="S58" s="44"/>
      <c r="T58" s="45"/>
      <c r="U58" s="39"/>
      <c r="V58" s="43"/>
      <c r="W58" s="123"/>
      <c r="X58" s="43"/>
      <c r="Y58" s="123"/>
      <c r="Z58" s="123"/>
      <c r="AA58" s="34"/>
      <c r="AB58" s="148"/>
      <c r="AC58" s="39"/>
      <c r="AD58" s="39"/>
      <c r="AE58" s="153"/>
      <c r="AF58" s="39"/>
      <c r="AG58" s="39"/>
      <c r="AH58" s="34"/>
      <c r="AI58" s="39"/>
      <c r="AJ58" s="39"/>
      <c r="AK58" s="123"/>
      <c r="AL58" s="154"/>
      <c r="AV58" s="54"/>
    </row>
    <row r="59" spans="1:48" s="36" customFormat="1" x14ac:dyDescent="0.2">
      <c r="A59" s="1">
        <v>48</v>
      </c>
      <c r="B59" s="110" t="s">
        <v>71</v>
      </c>
      <c r="C59" s="32">
        <v>404</v>
      </c>
      <c r="D59" s="32">
        <v>620</v>
      </c>
      <c r="E59" s="47"/>
      <c r="F59" s="125">
        <v>3.6348713138300993E-2</v>
      </c>
      <c r="G59" s="125">
        <v>1</v>
      </c>
      <c r="H59" s="33">
        <v>104777521</v>
      </c>
      <c r="I59" s="131"/>
      <c r="J59" s="37">
        <v>382</v>
      </c>
      <c r="K59" s="32"/>
      <c r="L59" s="125">
        <v>0.61612903225806448</v>
      </c>
      <c r="M59" s="43"/>
      <c r="N59" s="125">
        <f>(J59/J$12)</f>
        <v>3.4389629096146922E-2</v>
      </c>
      <c r="O59" s="125">
        <f>(J59/J$59)</f>
        <v>1</v>
      </c>
      <c r="P59" s="33">
        <v>76013694</v>
      </c>
      <c r="Q59" s="43"/>
      <c r="R59" s="33">
        <v>198988.7277486911</v>
      </c>
      <c r="S59" s="42"/>
      <c r="T59" s="46">
        <v>22</v>
      </c>
      <c r="U59" s="32">
        <v>238</v>
      </c>
      <c r="V59" s="43"/>
      <c r="W59" s="125">
        <v>0.38387096774193546</v>
      </c>
      <c r="X59" s="47"/>
      <c r="Y59" s="123">
        <f>(U59/U$12)</f>
        <v>4.0006723819129265E-2</v>
      </c>
      <c r="Z59" s="125">
        <f>(U59/U$59)</f>
        <v>1</v>
      </c>
      <c r="AA59" s="33">
        <v>28763827</v>
      </c>
      <c r="AB59" s="148"/>
      <c r="AC59" s="32">
        <v>4</v>
      </c>
      <c r="AD59" s="32">
        <v>8</v>
      </c>
      <c r="AE59" s="155">
        <v>801124</v>
      </c>
      <c r="AF59" s="32">
        <v>1</v>
      </c>
      <c r="AG59" s="32">
        <v>4</v>
      </c>
      <c r="AH59" s="33">
        <v>540000</v>
      </c>
      <c r="AI59" s="32">
        <v>17</v>
      </c>
      <c r="AJ59" s="32">
        <v>226</v>
      </c>
      <c r="AK59" s="125">
        <v>0.94957983193277307</v>
      </c>
      <c r="AL59" s="156">
        <v>27422703</v>
      </c>
      <c r="AV59" s="107"/>
    </row>
    <row r="60" spans="1:48" x14ac:dyDescent="0.2">
      <c r="A60" s="1">
        <v>49</v>
      </c>
      <c r="B60" s="111" t="s">
        <v>72</v>
      </c>
      <c r="C60" s="39">
        <v>36</v>
      </c>
      <c r="D60" s="39">
        <v>36</v>
      </c>
      <c r="E60" s="43">
        <v>23</v>
      </c>
      <c r="F60" s="123">
        <v>2.1105704402884446E-3</v>
      </c>
      <c r="G60" s="123">
        <v>5.8064516129032261E-2</v>
      </c>
      <c r="H60" s="34">
        <v>9103016</v>
      </c>
      <c r="I60" s="130">
        <v>21</v>
      </c>
      <c r="J60" s="40">
        <v>36</v>
      </c>
      <c r="K60" s="43">
        <v>21</v>
      </c>
      <c r="L60" s="123">
        <v>1</v>
      </c>
      <c r="M60" s="43">
        <v>1</v>
      </c>
      <c r="N60" s="123">
        <f>(J60/J$12)</f>
        <v>3.2409074540871445E-3</v>
      </c>
      <c r="O60" s="123">
        <f>(J60/J$59)</f>
        <v>9.4240837696335081E-2</v>
      </c>
      <c r="P60" s="34">
        <v>9103016</v>
      </c>
      <c r="Q60" s="43">
        <v>20</v>
      </c>
      <c r="R60" s="34">
        <v>252861.55555555556</v>
      </c>
      <c r="S60" s="44">
        <v>4</v>
      </c>
      <c r="T60" s="45">
        <v>0</v>
      </c>
      <c r="U60" s="39">
        <v>0</v>
      </c>
      <c r="V60" s="43"/>
      <c r="W60" s="123"/>
      <c r="X60" s="43"/>
      <c r="Y60" s="123">
        <f>(U60/U$12)</f>
        <v>0</v>
      </c>
      <c r="Z60" s="123">
        <f>(U60/U$59)</f>
        <v>0</v>
      </c>
      <c r="AA60" s="34">
        <v>0</v>
      </c>
      <c r="AB60" s="148"/>
      <c r="AC60" s="39">
        <v>0</v>
      </c>
      <c r="AD60" s="39">
        <v>0</v>
      </c>
      <c r="AE60" s="153">
        <v>0</v>
      </c>
      <c r="AF60" s="39">
        <v>0</v>
      </c>
      <c r="AG60" s="39">
        <v>0</v>
      </c>
      <c r="AH60" s="34">
        <v>0</v>
      </c>
      <c r="AI60" s="39">
        <v>0</v>
      </c>
      <c r="AJ60" s="39">
        <v>0</v>
      </c>
      <c r="AK60" s="123"/>
      <c r="AL60" s="154">
        <v>0</v>
      </c>
      <c r="AV60" s="54"/>
    </row>
    <row r="61" spans="1:48" x14ac:dyDescent="0.2">
      <c r="A61" s="1">
        <v>50</v>
      </c>
      <c r="B61" s="111" t="s">
        <v>73</v>
      </c>
      <c r="C61" s="39">
        <v>37</v>
      </c>
      <c r="D61" s="39">
        <v>181</v>
      </c>
      <c r="E61" s="43">
        <v>16</v>
      </c>
      <c r="F61" s="123">
        <v>1.0611479158116902E-2</v>
      </c>
      <c r="G61" s="123">
        <v>0.29193548387096774</v>
      </c>
      <c r="H61" s="34">
        <v>24699050</v>
      </c>
      <c r="I61" s="130">
        <v>18</v>
      </c>
      <c r="J61" s="40">
        <v>31</v>
      </c>
      <c r="K61" s="43">
        <v>22</v>
      </c>
      <c r="L61" s="123">
        <v>0.17127071823204421</v>
      </c>
      <c r="M61" s="43">
        <v>23</v>
      </c>
      <c r="N61" s="123">
        <f>(J61/J$12)</f>
        <v>2.7907814187972634E-3</v>
      </c>
      <c r="O61" s="123">
        <f>(J61/J$59)</f>
        <v>8.1151832460732987E-2</v>
      </c>
      <c r="P61" s="34">
        <v>6169050</v>
      </c>
      <c r="Q61" s="43">
        <v>23</v>
      </c>
      <c r="R61" s="34">
        <v>199001.61290322582</v>
      </c>
      <c r="S61" s="44">
        <v>18</v>
      </c>
      <c r="T61" s="45">
        <v>6</v>
      </c>
      <c r="U61" s="39">
        <v>150</v>
      </c>
      <c r="V61" s="43">
        <v>10</v>
      </c>
      <c r="W61" s="123">
        <v>0.82872928176795579</v>
      </c>
      <c r="X61" s="43">
        <v>2</v>
      </c>
      <c r="Y61" s="123">
        <f>(U61/U$12)</f>
        <v>2.5214321734745335E-2</v>
      </c>
      <c r="Z61" s="123">
        <f>(U61/U$59)</f>
        <v>0.63025210084033612</v>
      </c>
      <c r="AA61" s="34">
        <v>18530000</v>
      </c>
      <c r="AB61" s="149">
        <v>10</v>
      </c>
      <c r="AC61" s="39">
        <v>0</v>
      </c>
      <c r="AD61" s="39">
        <v>0</v>
      </c>
      <c r="AE61" s="153">
        <v>0</v>
      </c>
      <c r="AF61" s="39">
        <v>0</v>
      </c>
      <c r="AG61" s="39">
        <v>0</v>
      </c>
      <c r="AH61" s="34">
        <v>0</v>
      </c>
      <c r="AI61" s="39">
        <v>6</v>
      </c>
      <c r="AJ61" s="39">
        <v>150</v>
      </c>
      <c r="AK61" s="123">
        <v>1</v>
      </c>
      <c r="AL61" s="154">
        <v>18530000</v>
      </c>
      <c r="AV61" s="54"/>
    </row>
    <row r="62" spans="1:48" x14ac:dyDescent="0.2">
      <c r="A62" s="1">
        <v>51</v>
      </c>
      <c r="B62" s="111" t="s">
        <v>74</v>
      </c>
      <c r="C62" s="39">
        <v>101</v>
      </c>
      <c r="D62" s="39">
        <v>137</v>
      </c>
      <c r="E62" s="43">
        <v>18</v>
      </c>
      <c r="F62" s="123">
        <v>8.0318930644310248E-3</v>
      </c>
      <c r="G62" s="123">
        <v>0.22096774193548388</v>
      </c>
      <c r="H62" s="34">
        <v>19030676</v>
      </c>
      <c r="I62" s="130">
        <v>20</v>
      </c>
      <c r="J62" s="40">
        <v>93</v>
      </c>
      <c r="K62" s="43">
        <v>18</v>
      </c>
      <c r="L62" s="123">
        <v>0.67883211678832112</v>
      </c>
      <c r="M62" s="43">
        <v>16</v>
      </c>
      <c r="N62" s="123">
        <f>(J62/J$12)</f>
        <v>8.3723442563917901E-3</v>
      </c>
      <c r="O62" s="123">
        <f>(J62/J$59)</f>
        <v>0.24345549738219896</v>
      </c>
      <c r="P62" s="34">
        <v>15651257</v>
      </c>
      <c r="Q62" s="43">
        <v>19</v>
      </c>
      <c r="R62" s="34">
        <v>168293.08602150538</v>
      </c>
      <c r="S62" s="44">
        <v>21</v>
      </c>
      <c r="T62" s="45">
        <v>8</v>
      </c>
      <c r="U62" s="39">
        <v>44</v>
      </c>
      <c r="V62" s="43">
        <v>12</v>
      </c>
      <c r="W62" s="123">
        <v>0.32116788321167883</v>
      </c>
      <c r="X62" s="43">
        <v>9</v>
      </c>
      <c r="Y62" s="123">
        <f>(U62/U$12)</f>
        <v>7.396201042191965E-3</v>
      </c>
      <c r="Z62" s="123">
        <f>(U62/U$59)</f>
        <v>0.18487394957983194</v>
      </c>
      <c r="AA62" s="34">
        <v>3379419</v>
      </c>
      <c r="AB62" s="148">
        <v>14</v>
      </c>
      <c r="AC62" s="39">
        <v>4</v>
      </c>
      <c r="AD62" s="39">
        <v>8</v>
      </c>
      <c r="AE62" s="153">
        <v>801124</v>
      </c>
      <c r="AF62" s="39">
        <v>0</v>
      </c>
      <c r="AG62" s="39">
        <v>0</v>
      </c>
      <c r="AH62" s="34">
        <v>0</v>
      </c>
      <c r="AI62" s="39">
        <v>4</v>
      </c>
      <c r="AJ62" s="39">
        <v>36</v>
      </c>
      <c r="AK62" s="123">
        <v>0.81818181818181823</v>
      </c>
      <c r="AL62" s="154">
        <v>2578295</v>
      </c>
      <c r="AV62" s="54"/>
    </row>
    <row r="63" spans="1:48" x14ac:dyDescent="0.2">
      <c r="A63" s="1">
        <v>52</v>
      </c>
      <c r="B63" s="111" t="s">
        <v>75</v>
      </c>
      <c r="C63" s="39">
        <v>230</v>
      </c>
      <c r="D63" s="39">
        <v>266</v>
      </c>
      <c r="E63" s="43">
        <v>14</v>
      </c>
      <c r="F63" s="123">
        <v>1.5594770475464618E-2</v>
      </c>
      <c r="G63" s="123">
        <v>0.42903225806451611</v>
      </c>
      <c r="H63" s="34">
        <v>51944779</v>
      </c>
      <c r="I63" s="130">
        <v>15</v>
      </c>
      <c r="J63" s="40">
        <v>222</v>
      </c>
      <c r="K63" s="43">
        <v>13</v>
      </c>
      <c r="L63" s="123">
        <v>0.83458646616541354</v>
      </c>
      <c r="M63" s="43">
        <v>11</v>
      </c>
      <c r="N63" s="123">
        <f>(J63/J$12)</f>
        <v>1.9985595966870724E-2</v>
      </c>
      <c r="O63" s="123">
        <f>(J63/J$59)</f>
        <v>0.58115183246073299</v>
      </c>
      <c r="P63" s="34">
        <v>45090371</v>
      </c>
      <c r="Q63" s="43">
        <v>14</v>
      </c>
      <c r="R63" s="34">
        <v>203109.77927927929</v>
      </c>
      <c r="S63" s="44">
        <v>17</v>
      </c>
      <c r="T63" s="45">
        <v>8</v>
      </c>
      <c r="U63" s="39">
        <v>44</v>
      </c>
      <c r="V63" s="43">
        <v>12</v>
      </c>
      <c r="W63" s="123">
        <v>0.16541353383458646</v>
      </c>
      <c r="X63" s="43">
        <v>14</v>
      </c>
      <c r="Y63" s="123">
        <f>(U63/U$12)</f>
        <v>7.396201042191965E-3</v>
      </c>
      <c r="Z63" s="123">
        <f>(U63/U$59)</f>
        <v>0.18487394957983194</v>
      </c>
      <c r="AA63" s="34">
        <v>6854408</v>
      </c>
      <c r="AB63" s="148">
        <v>12</v>
      </c>
      <c r="AC63" s="39">
        <v>0</v>
      </c>
      <c r="AD63" s="39">
        <v>0</v>
      </c>
      <c r="AE63" s="153">
        <v>0</v>
      </c>
      <c r="AF63" s="39">
        <v>1</v>
      </c>
      <c r="AG63" s="39">
        <v>4</v>
      </c>
      <c r="AH63" s="34">
        <v>540000</v>
      </c>
      <c r="AI63" s="39">
        <v>7</v>
      </c>
      <c r="AJ63" s="39">
        <v>40</v>
      </c>
      <c r="AK63" s="123">
        <v>0.90909090909090906</v>
      </c>
      <c r="AL63" s="154">
        <v>6314408</v>
      </c>
      <c r="AV63" s="54"/>
    </row>
    <row r="64" spans="1:48" ht="15" thickBot="1" x14ac:dyDescent="0.25">
      <c r="B64" s="112"/>
      <c r="C64" s="113"/>
      <c r="D64" s="113"/>
      <c r="E64" s="113"/>
      <c r="F64" s="127"/>
      <c r="G64" s="127"/>
      <c r="H64" s="128"/>
      <c r="I64" s="129"/>
      <c r="J64" s="49"/>
      <c r="K64" s="113"/>
      <c r="L64" s="127"/>
      <c r="M64" s="113"/>
      <c r="N64" s="127"/>
      <c r="O64" s="127"/>
      <c r="P64" s="128"/>
      <c r="Q64" s="113"/>
      <c r="R64" s="128"/>
      <c r="S64" s="143"/>
      <c r="T64" s="150"/>
      <c r="U64" s="113"/>
      <c r="V64" s="113"/>
      <c r="W64" s="127"/>
      <c r="X64" s="113"/>
      <c r="Y64" s="127"/>
      <c r="Z64" s="127"/>
      <c r="AA64" s="128"/>
      <c r="AB64" s="50"/>
      <c r="AC64" s="113"/>
      <c r="AD64" s="113"/>
      <c r="AE64" s="157"/>
      <c r="AF64" s="113"/>
      <c r="AG64" s="113"/>
      <c r="AH64" s="128"/>
      <c r="AI64" s="113"/>
      <c r="AJ64" s="113"/>
      <c r="AK64" s="127"/>
      <c r="AL64" s="158"/>
    </row>
    <row r="65" spans="2:2" ht="15" thickTop="1" x14ac:dyDescent="0.2"/>
    <row r="66" spans="2:2" x14ac:dyDescent="0.2">
      <c r="B66" s="36" t="s">
        <v>76</v>
      </c>
    </row>
    <row r="67" spans="2:2" x14ac:dyDescent="0.2">
      <c r="B67" s="36" t="s">
        <v>77</v>
      </c>
    </row>
  </sheetData>
  <sortState ref="A30:AB63">
    <sortCondition ref="A30:A63"/>
  </sortState>
  <mergeCells count="15">
    <mergeCell ref="C5:I5"/>
    <mergeCell ref="F8:G8"/>
    <mergeCell ref="T6:AB6"/>
    <mergeCell ref="AC6:AE6"/>
    <mergeCell ref="AF6:AH6"/>
    <mergeCell ref="J5:S5"/>
    <mergeCell ref="T5:AL5"/>
    <mergeCell ref="N7:O7"/>
    <mergeCell ref="P7:S7"/>
    <mergeCell ref="Y7:Z7"/>
    <mergeCell ref="P8:Q8"/>
    <mergeCell ref="R8:S8"/>
    <mergeCell ref="AA8:AB8"/>
    <mergeCell ref="AI6:AL6"/>
    <mergeCell ref="Y8:Z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20129C-7EBA-40AE-B9E5-BE4D6DBB6F84}"/>
</file>

<file path=customXml/itemProps2.xml><?xml version="1.0" encoding="utf-8"?>
<ds:datastoreItem xmlns:ds="http://schemas.openxmlformats.org/officeDocument/2006/customXml" ds:itemID="{743D6978-4AFD-48B8-AA52-AD13B0E1953A}"/>
</file>

<file path=customXml/itemProps3.xml><?xml version="1.0" encoding="utf-8"?>
<ds:datastoreItem xmlns:ds="http://schemas.openxmlformats.org/officeDocument/2006/customXml" ds:itemID="{5A8AA417-BD7F-4F10-B07C-F56641282D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2.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2018-01-30T14:52:49Z</dcterms:created>
  <dcterms:modified xsi:type="dcterms:W3CDTF">2018-01-31T16:33:01Z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