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<sst xmlns="http://schemas.openxmlformats.org/spreadsheetml/2006/main" count="77" uniqueCount="69">
  <si>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NEW HOUSING CONSTRUCTION</t>
  </si>
  <si>
    <t>ALL NEW CONSTRUCTION(1)</t>
  </si>
  <si>
    <t>SINGLE FAMILY HOUSING</t>
  </si>
  <si>
    <t>FIVE OR MORE FAMILY BUILDINGS</t>
  </si>
  <si>
    <t>VALUE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</si>
  <si>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</si>
  <si>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</si>
  <si>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</si>
  <si>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</si>
  <si>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</si>
  <si>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</si>
  <si>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</si>
  <si>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</si>
  <si>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</si>
  <si>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OF MARYLAND (2)</t>
  </si>
  <si>
    <t>STATE SUM OF MONTHLY REPORTING PIPs (3)</t>
  </si>
  <si>
    <t>INNER SUBURBAN COUNTIES (4)</t>
  </si>
  <si>
    <t>OUTER SUBURBAN COUNTIES (5)</t>
  </si>
  <si>
    <t>STATE BALANCE</t>
  </si>
  <si>
    <t xml:space="preserve">     EXURBAN (6)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</si>
  <si>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</si>
  <si>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</si>
  <si>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</si>
  <si>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</si>
  <si>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</si>
  <si>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</si>
  <si>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</si>
  <si>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</si>
  <si>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</si>
  <si>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</si>
  <si>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</si>
  <si>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</si>
  <si>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</si>
  <si>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</si>
  <si>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</si>
  <si>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</si>
  <si>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</si>
  <si>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</si>
  <si>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(pt)*</t>
  </si>
  <si>
    <t xml:space="preserve">     Frostburg</t>
  </si>
  <si>
    <t xml:space="preserve">     Lonaconing town</t>
  </si>
  <si>
    <t xml:space="preserve">   GARRETT</t>
  </si>
  <si>
    <t xml:space="preserve">   WASHINGTON</t>
  </si>
  <si>
    <t xml:space="preserve">  UPPER EASTERN SHORE</t>
  </si>
  <si>
    <t xml:space="preserve">   CAROLINE (pt)*</t>
  </si>
  <si>
    <t xml:space="preserve">     Marydel town</t>
  </si>
  <si>
    <t xml:space="preserve">     Preston town</t>
  </si>
  <si>
    <t xml:space="preserve">   CECIL</t>
  </si>
  <si>
    <t xml:space="preserve">   KENT  (pt)*</t>
  </si>
  <si>
    <t xml:space="preserve">     Rock Hall town</t>
  </si>
  <si>
    <t xml:space="preserve">   QUEEN ANNE'S</t>
  </si>
  <si>
    <t xml:space="preserve">   TALBOT*</t>
  </si>
  <si>
    <t xml:space="preserve">  LOWER  EASTERN SHORE</t>
  </si>
  <si>
    <t xml:space="preserve">   DORCHESTER *</t>
  </si>
  <si>
    <t xml:space="preserve">   SOMERSET*</t>
  </si>
  <si>
    <t xml:space="preserve">   WICOMICO</t>
  </si>
  <si>
    <t xml:space="preserve">   WORCESTER</t>
  </si>
  <si>
    <t>PREPARED BY MD DEPARTMENT OF PLANNING.  DATA AND PRODUCT DEVELOPMENT.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</si>
  <si>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</si>
  <si>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</si>
  <si>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</si>
  <si>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</si>
  <si>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</si>
  <si>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</si>
  <si>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</si>
  <si>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</si>
  <si>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</si>
  <si>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PER UNIT</t>
  </si>
  <si>
    <t>Table 1A.2  NEW HOUSING CONSTRUCTION AND VALUE : 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</si>
</sst>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1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centerContinuous"/>
    </xf>
    <xf numFmtId="41" fontId="20" fillId="0" borderId="0" xfId="0" applyNumberFormat="1" applyFont="1" applyAlignment="1">
      <alignment horizontal="center"/>
    </xf>
    <xf numFmtId="41" fontId="19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1" fontId="19" fillId="0" borderId="0" xfId="0" applyNumberFormat="1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41" fontId="20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2" xfId="0" applyFont="1" applyBorder="1" applyAlignment="1">
      <alignment/>
    </xf>
    <xf numFmtId="41" fontId="20" fillId="0" borderId="13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1" fontId="20" fillId="0" borderId="14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centerContinuous"/>
    </xf>
    <xf numFmtId="164" fontId="20" fillId="0" borderId="13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19" fillId="0" borderId="0" xfId="0" applyNumberFormat="1" applyFont="1" applyAlignment="1">
      <alignment/>
    </xf>
    <xf numFmtId="164" fontId="19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20" fillId="0" borderId="18" xfId="0" applyNumberFormat="1" applyFont="1" applyBorder="1" applyAlignment="1">
      <alignment/>
    </xf>
    <xf numFmtId="164" fontId="20" fillId="0" borderId="19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20" fillId="0" borderId="15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2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1" fontId="20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2" fontId="20" fillId="0" borderId="2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19" fillId="0" borderId="13" xfId="0" applyNumberFormat="1" applyFont="1" applyBorder="1" applyAlignment="1">
      <alignment/>
    </xf>
    <xf numFmtId="41" fontId="19" fillId="0" borderId="15" xfId="0" applyNumberFormat="1" applyFont="1" applyBorder="1" applyAlignment="1">
      <alignment/>
    </xf>
    <xf numFmtId="41" fontId="19" fillId="0" borderId="16" xfId="0" applyNumberFormat="1" applyFont="1" applyBorder="1" applyAlignment="1">
      <alignment/>
    </xf>
    <xf numFmtId="41" fontId="19" fillId="0" borderId="16" xfId="0" applyNumberFormat="1" applyFont="1" applyBorder="1" applyAlignment="1">
      <alignment horizontal="right"/>
    </xf>
    <xf numFmtId="41" fontId="0" fillId="0" borderId="1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18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19" fillId="0" borderId="18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0" fillId="0" borderId="13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3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7109375" style="1" customWidth="1"/>
    <col min="2" max="2" width="46.00390625" style="1" customWidth="1"/>
    <col min="3" max="4" width="11.7109375" style="1" customWidth="1"/>
    <col min="5" max="5" width="14.421875" style="40" customWidth="1"/>
    <col min="6" max="6" width="11.7109375" style="75" customWidth="1"/>
    <col min="7" max="7" width="14.28125" style="40" customWidth="1"/>
    <col min="8" max="8" width="11.00390625" style="40" customWidth="1"/>
    <col min="9" max="9" width="9.140625" style="1" customWidth="1"/>
    <col min="10" max="11" width="11.7109375" style="75" customWidth="1"/>
    <col min="12" max="12" width="13.421875" style="40" customWidth="1"/>
    <col min="13" max="13" width="12.00390625" style="40" customWidth="1"/>
    <col min="14" max="14" width="10.7109375" style="40" customWidth="1"/>
    <col min="15" max="16384" width="9.140625" style="1" customWidth="1"/>
  </cols>
  <sheetData>
    <row r="1" spans="2:17" ht="15.75">
      <c r="B1" s="2" t="s">
        <v>68</v>
      </c>
      <c r="C1" s="7"/>
      <c r="D1" s="7"/>
      <c r="E1" s="33"/>
      <c r="F1" s="65"/>
      <c r="G1" s="33"/>
      <c r="H1" s="33"/>
      <c r="I1" s="8"/>
      <c r="J1" s="65"/>
      <c r="K1" s="65"/>
      <c r="L1" s="33"/>
      <c r="M1" s="33"/>
      <c r="N1" s="33"/>
      <c r="O1" s="6"/>
      <c r="P1" s="6"/>
      <c r="Q1" s="6"/>
    </row>
    <row r="2" spans="2:17" ht="15">
      <c r="B2" s="6"/>
      <c r="C2" s="9"/>
      <c r="D2" s="9"/>
      <c r="E2" s="34"/>
      <c r="F2" s="65"/>
      <c r="G2" s="33"/>
      <c r="H2" s="33"/>
      <c r="I2" s="8"/>
      <c r="J2" s="65"/>
      <c r="K2" s="65"/>
      <c r="L2" s="33"/>
      <c r="M2" s="33"/>
      <c r="N2" s="33"/>
      <c r="O2" s="6"/>
      <c r="P2" s="6"/>
      <c r="Q2" s="6"/>
    </row>
    <row r="3" spans="2:17" ht="15">
      <c r="B3" s="10" t="s">
        <v>0</v>
      </c>
      <c r="C3" s="9"/>
      <c r="D3" s="9"/>
      <c r="E3" s="34"/>
      <c r="F3" s="65"/>
      <c r="G3" s="33"/>
      <c r="H3" s="33"/>
      <c r="I3" s="8"/>
      <c r="J3" s="65"/>
      <c r="K3" s="65"/>
      <c r="L3" s="33"/>
      <c r="M3" s="33"/>
      <c r="N3" s="33"/>
      <c r="O3" s="6"/>
      <c r="P3" s="6"/>
      <c r="Q3" s="6"/>
    </row>
    <row r="4" spans="2:17" ht="15">
      <c r="B4" s="6"/>
      <c r="C4" s="52" t="s">
        <v>1</v>
      </c>
      <c r="D4" s="53"/>
      <c r="E4" s="53"/>
      <c r="F4" s="52" t="s">
        <v>2</v>
      </c>
      <c r="G4" s="54"/>
      <c r="H4" s="54"/>
      <c r="I4" s="55"/>
      <c r="J4" s="56" t="s">
        <v>3</v>
      </c>
      <c r="K4" s="53"/>
      <c r="L4" s="53"/>
      <c r="M4" s="53"/>
      <c r="N4" s="57"/>
      <c r="O4" s="6"/>
      <c r="P4" s="6"/>
      <c r="Q4" s="6"/>
    </row>
    <row r="5" spans="2:17" ht="15">
      <c r="B5" s="16"/>
      <c r="C5" s="25"/>
      <c r="D5" s="25"/>
      <c r="E5" s="35"/>
      <c r="F5" s="66"/>
      <c r="G5" s="35"/>
      <c r="H5" s="35"/>
      <c r="I5" s="29" t="s">
        <v>4</v>
      </c>
      <c r="J5" s="76"/>
      <c r="K5" s="76"/>
      <c r="L5" s="35"/>
      <c r="M5" s="46"/>
      <c r="N5" s="50"/>
      <c r="O5" s="6"/>
      <c r="P5" s="6"/>
      <c r="Q5" s="6"/>
    </row>
    <row r="6" spans="2:17" ht="15">
      <c r="B6" s="17"/>
      <c r="C6" s="26"/>
      <c r="D6" s="26"/>
      <c r="E6" s="36"/>
      <c r="F6" s="67"/>
      <c r="G6" s="36" t="s">
        <v>6</v>
      </c>
      <c r="H6" s="36" t="s">
        <v>7</v>
      </c>
      <c r="I6" s="30" t="s">
        <v>67</v>
      </c>
      <c r="J6" s="77" t="s">
        <v>6</v>
      </c>
      <c r="K6" s="77"/>
      <c r="L6" s="36"/>
      <c r="M6" s="58" t="s">
        <v>5</v>
      </c>
      <c r="N6" s="59"/>
      <c r="O6" s="6"/>
      <c r="P6" s="6"/>
      <c r="Q6" s="6"/>
    </row>
    <row r="7" spans="2:17" ht="15">
      <c r="B7" s="27" t="s">
        <v>9</v>
      </c>
      <c r="C7" s="28" t="s">
        <v>10</v>
      </c>
      <c r="D7" s="28" t="s">
        <v>11</v>
      </c>
      <c r="E7" s="37" t="s">
        <v>4</v>
      </c>
      <c r="F7" s="68" t="s">
        <v>11</v>
      </c>
      <c r="G7" s="37" t="s">
        <v>4</v>
      </c>
      <c r="H7" s="37" t="s">
        <v>4</v>
      </c>
      <c r="I7" s="31" t="s">
        <v>12</v>
      </c>
      <c r="J7" s="78" t="s">
        <v>10</v>
      </c>
      <c r="K7" s="78" t="s">
        <v>11</v>
      </c>
      <c r="L7" s="37" t="s">
        <v>4</v>
      </c>
      <c r="M7" s="47" t="s">
        <v>13</v>
      </c>
      <c r="N7" s="47" t="s">
        <v>8</v>
      </c>
      <c r="O7" s="6"/>
      <c r="P7" s="6"/>
      <c r="Q7" s="6"/>
    </row>
    <row r="8" spans="2:17" ht="15">
      <c r="B8" s="18" t="s">
        <v>14</v>
      </c>
      <c r="C8" s="4">
        <v>820</v>
      </c>
      <c r="D8" s="4">
        <v>1086</v>
      </c>
      <c r="E8" s="38">
        <v>177637000</v>
      </c>
      <c r="F8" s="69">
        <v>805</v>
      </c>
      <c r="G8" s="60">
        <v>150875000</v>
      </c>
      <c r="H8" s="83">
        <f>(G8/F8)</f>
        <v>187422.3602484472</v>
      </c>
      <c r="I8" s="61"/>
      <c r="J8" s="69">
        <v>10</v>
      </c>
      <c r="K8" s="79">
        <v>271</v>
      </c>
      <c r="L8" s="60">
        <v>25595000</v>
      </c>
      <c r="M8" s="82">
        <v>2559500</v>
      </c>
      <c r="N8" s="82">
        <v>94446.49446494466</v>
      </c>
      <c r="Q8" s="3"/>
    </row>
    <row r="9" spans="2:17" ht="15">
      <c r="B9" s="19"/>
      <c r="C9" s="4"/>
      <c r="D9" s="4"/>
      <c r="E9" s="38"/>
      <c r="F9" s="70"/>
      <c r="G9" s="41"/>
      <c r="H9" s="42"/>
      <c r="I9" s="62"/>
      <c r="J9" s="70"/>
      <c r="K9" s="80"/>
      <c r="L9" s="41"/>
      <c r="M9" s="48"/>
      <c r="N9" s="48"/>
      <c r="Q9" s="3"/>
    </row>
    <row r="10" spans="2:17" ht="15">
      <c r="B10" s="17" t="s">
        <v>15</v>
      </c>
      <c r="C10" s="4">
        <v>716</v>
      </c>
      <c r="D10" s="4">
        <v>982</v>
      </c>
      <c r="E10" s="38">
        <v>164503262</v>
      </c>
      <c r="F10" s="70">
        <f>(F12+F13+F14)</f>
        <v>701</v>
      </c>
      <c r="G10" s="41">
        <f>(G12+G13+G14)</f>
        <v>137741699</v>
      </c>
      <c r="H10" s="42">
        <f>(G10/F10)</f>
        <v>196493.1512125535</v>
      </c>
      <c r="I10" s="62"/>
      <c r="J10" s="70">
        <v>10</v>
      </c>
      <c r="K10" s="80">
        <v>271</v>
      </c>
      <c r="L10" s="41">
        <v>25595022</v>
      </c>
      <c r="M10" s="48">
        <v>2559502.2</v>
      </c>
      <c r="N10" s="48">
        <v>94446.57564575646</v>
      </c>
      <c r="Q10" s="3"/>
    </row>
    <row r="11" spans="2:17" ht="15">
      <c r="B11" s="19"/>
      <c r="C11" s="4"/>
      <c r="D11" s="4"/>
      <c r="E11" s="38"/>
      <c r="F11" s="70"/>
      <c r="G11" s="41"/>
      <c r="H11" s="42"/>
      <c r="I11" s="62"/>
      <c r="J11" s="70"/>
      <c r="K11" s="80"/>
      <c r="L11" s="41"/>
      <c r="M11" s="48"/>
      <c r="N11" s="48"/>
      <c r="Q11" s="3"/>
    </row>
    <row r="12" spans="2:17" ht="15">
      <c r="B12" s="20" t="s">
        <v>16</v>
      </c>
      <c r="C12" s="11">
        <v>297</v>
      </c>
      <c r="D12" s="11">
        <v>383</v>
      </c>
      <c r="E12" s="39">
        <v>65760721</v>
      </c>
      <c r="F12" s="71">
        <f>(F21+F22+F30+F31)</f>
        <v>288</v>
      </c>
      <c r="G12" s="41">
        <f>(G21+G22+G30+G31)</f>
        <v>54896649</v>
      </c>
      <c r="H12" s="42"/>
      <c r="I12" s="63"/>
      <c r="J12" s="71">
        <v>4</v>
      </c>
      <c r="K12" s="80">
        <v>85</v>
      </c>
      <c r="L12" s="41">
        <v>9697531</v>
      </c>
      <c r="M12" s="48">
        <v>2424382.75</v>
      </c>
      <c r="N12" s="48">
        <v>114088.6</v>
      </c>
      <c r="Q12" s="3"/>
    </row>
    <row r="13" spans="2:17" ht="15">
      <c r="B13" s="20" t="s">
        <v>17</v>
      </c>
      <c r="C13" s="11">
        <v>376</v>
      </c>
      <c r="D13" s="11">
        <v>442</v>
      </c>
      <c r="E13" s="39">
        <v>83025534</v>
      </c>
      <c r="F13" s="71">
        <f>(F23+F24+F25+F29+F34+F35+F36+F49+F52)</f>
        <v>371</v>
      </c>
      <c r="G13" s="41">
        <f>(G23+G24+G25+G29+G34+G35+G36+G49+G52)</f>
        <v>76671414</v>
      </c>
      <c r="H13" s="42"/>
      <c r="I13" s="63"/>
      <c r="J13" s="71">
        <v>5</v>
      </c>
      <c r="K13" s="80">
        <v>71</v>
      </c>
      <c r="L13" s="41">
        <v>6354120</v>
      </c>
      <c r="M13" s="48">
        <v>1270824</v>
      </c>
      <c r="N13" s="48">
        <v>89494.64788732394</v>
      </c>
      <c r="Q13" s="3"/>
    </row>
    <row r="14" spans="2:17" ht="15">
      <c r="B14" s="20" t="s">
        <v>18</v>
      </c>
      <c r="C14" s="11">
        <v>43</v>
      </c>
      <c r="D14" s="11">
        <v>157</v>
      </c>
      <c r="E14" s="39">
        <v>15717007</v>
      </c>
      <c r="F14" s="71">
        <f>(F15+F16+F17)</f>
        <v>42</v>
      </c>
      <c r="G14" s="41">
        <f>(G15+G16+G17)</f>
        <v>6173636</v>
      </c>
      <c r="H14" s="42"/>
      <c r="I14" s="63"/>
      <c r="J14" s="71">
        <v>1</v>
      </c>
      <c r="K14" s="80">
        <v>115</v>
      </c>
      <c r="L14" s="41">
        <v>9543371</v>
      </c>
      <c r="M14" s="48">
        <v>9543371</v>
      </c>
      <c r="N14" s="48">
        <v>82985.8347826087</v>
      </c>
      <c r="Q14" s="3"/>
    </row>
    <row r="15" spans="2:17" ht="15">
      <c r="B15" s="20" t="s">
        <v>19</v>
      </c>
      <c r="C15" s="11">
        <v>27</v>
      </c>
      <c r="D15" s="11">
        <v>27</v>
      </c>
      <c r="E15" s="39">
        <v>4468844</v>
      </c>
      <c r="F15" s="71">
        <f>(F40+F41+F43+F58)</f>
        <v>27</v>
      </c>
      <c r="G15" s="41">
        <f>(G40+G41+G43+G58)</f>
        <v>4468844</v>
      </c>
      <c r="H15" s="42"/>
      <c r="I15" s="63"/>
      <c r="J15" s="71">
        <v>0</v>
      </c>
      <c r="K15" s="80">
        <v>0</v>
      </c>
      <c r="L15" s="41">
        <v>0</v>
      </c>
      <c r="M15" s="48">
        <v>0</v>
      </c>
      <c r="N15" s="48">
        <v>0</v>
      </c>
      <c r="Q15" s="3"/>
    </row>
    <row r="16" spans="2:17" ht="15">
      <c r="B16" s="20" t="s">
        <v>20</v>
      </c>
      <c r="C16" s="4">
        <v>9</v>
      </c>
      <c r="D16" s="4">
        <v>123</v>
      </c>
      <c r="E16" s="38">
        <v>10591663</v>
      </c>
      <c r="F16" s="70">
        <f>(F26)</f>
        <v>8</v>
      </c>
      <c r="G16" s="41">
        <f>(G26)</f>
        <v>1048292</v>
      </c>
      <c r="H16" s="42"/>
      <c r="I16" s="62"/>
      <c r="J16" s="70">
        <v>1</v>
      </c>
      <c r="K16" s="80">
        <v>115</v>
      </c>
      <c r="L16" s="41">
        <v>9543371</v>
      </c>
      <c r="M16" s="48">
        <v>9543371</v>
      </c>
      <c r="N16" s="48">
        <v>82985.8347826087</v>
      </c>
      <c r="Q16" s="3"/>
    </row>
    <row r="17" spans="2:17" ht="15">
      <c r="B17" s="20" t="s">
        <v>21</v>
      </c>
      <c r="C17" s="4">
        <v>7</v>
      </c>
      <c r="D17" s="4">
        <v>7</v>
      </c>
      <c r="E17" s="38">
        <v>656500</v>
      </c>
      <c r="F17" s="70">
        <f>(F42+F47+F51+F48)</f>
        <v>7</v>
      </c>
      <c r="G17" s="41">
        <f>(G42+G47+G51+G48)</f>
        <v>656500</v>
      </c>
      <c r="H17" s="42"/>
      <c r="I17" s="62"/>
      <c r="J17" s="70">
        <v>0</v>
      </c>
      <c r="K17" s="80">
        <v>0</v>
      </c>
      <c r="L17" s="41">
        <v>0</v>
      </c>
      <c r="M17" s="48">
        <v>0</v>
      </c>
      <c r="N17" s="48">
        <v>0</v>
      </c>
      <c r="Q17" s="3"/>
    </row>
    <row r="18" spans="2:17" ht="15">
      <c r="B18" s="19"/>
      <c r="C18" s="4"/>
      <c r="D18" s="4"/>
      <c r="E18" s="38"/>
      <c r="F18" s="70"/>
      <c r="G18" s="41"/>
      <c r="H18" s="42"/>
      <c r="I18" s="62"/>
      <c r="J18" s="70"/>
      <c r="K18" s="80"/>
      <c r="L18" s="41"/>
      <c r="M18" s="48"/>
      <c r="N18" s="48"/>
      <c r="Q18" s="3"/>
    </row>
    <row r="19" spans="2:17" ht="15">
      <c r="B19" s="19"/>
      <c r="C19" s="4"/>
      <c r="D19" s="4"/>
      <c r="E19" s="38"/>
      <c r="F19" s="70"/>
      <c r="G19" s="41"/>
      <c r="H19" s="42"/>
      <c r="I19" s="62"/>
      <c r="J19" s="70"/>
      <c r="K19" s="80"/>
      <c r="L19" s="41"/>
      <c r="M19" s="48"/>
      <c r="N19" s="48"/>
      <c r="Q19" s="3"/>
    </row>
    <row r="20" spans="2:17" ht="15">
      <c r="B20" s="17" t="s">
        <v>22</v>
      </c>
      <c r="C20" s="12">
        <v>343</v>
      </c>
      <c r="D20" s="12">
        <v>504</v>
      </c>
      <c r="E20" s="40">
        <v>83651085</v>
      </c>
      <c r="F20" s="72">
        <f>SUM(F21:F26)</f>
        <v>338</v>
      </c>
      <c r="G20" s="41">
        <f>SUM(G21:G26)</f>
        <v>68753594</v>
      </c>
      <c r="H20" s="42">
        <f aca="true" t="shared" si="0" ref="H20:H26">(G20/F20)</f>
        <v>203413</v>
      </c>
      <c r="I20" s="32"/>
      <c r="J20" s="72">
        <v>5</v>
      </c>
      <c r="K20" s="80">
        <v>166</v>
      </c>
      <c r="L20" s="41">
        <v>14897491</v>
      </c>
      <c r="M20" s="48">
        <v>2979498.2</v>
      </c>
      <c r="N20" s="48">
        <v>89743.921686747</v>
      </c>
      <c r="Q20" s="3"/>
    </row>
    <row r="21" spans="2:17" ht="15">
      <c r="B21" s="21" t="s">
        <v>23</v>
      </c>
      <c r="C21" s="12">
        <v>69</v>
      </c>
      <c r="D21" s="12">
        <v>69</v>
      </c>
      <c r="E21" s="40">
        <v>13749603</v>
      </c>
      <c r="F21" s="72">
        <v>69</v>
      </c>
      <c r="G21" s="41">
        <v>13749603</v>
      </c>
      <c r="H21" s="84">
        <f t="shared" si="0"/>
        <v>199269.60869565216</v>
      </c>
      <c r="I21" s="32">
        <v>5</v>
      </c>
      <c r="J21" s="72">
        <v>0</v>
      </c>
      <c r="K21" s="80">
        <v>0</v>
      </c>
      <c r="L21" s="41">
        <v>0</v>
      </c>
      <c r="M21" s="48">
        <v>0</v>
      </c>
      <c r="N21" s="48">
        <v>0</v>
      </c>
      <c r="Q21" s="3"/>
    </row>
    <row r="22" spans="2:17" ht="15">
      <c r="B22" s="21" t="s">
        <v>24</v>
      </c>
      <c r="C22" s="12">
        <v>69</v>
      </c>
      <c r="D22" s="12">
        <v>69</v>
      </c>
      <c r="E22" s="40">
        <v>12528689</v>
      </c>
      <c r="F22" s="72">
        <v>69</v>
      </c>
      <c r="G22" s="41">
        <v>12528689</v>
      </c>
      <c r="H22" s="84">
        <f t="shared" si="0"/>
        <v>181575.20289855072</v>
      </c>
      <c r="I22" s="32">
        <v>9</v>
      </c>
      <c r="J22" s="72">
        <v>0</v>
      </c>
      <c r="K22" s="80">
        <v>0</v>
      </c>
      <c r="L22" s="41">
        <v>0</v>
      </c>
      <c r="M22" s="48">
        <v>0</v>
      </c>
      <c r="N22" s="48">
        <v>0</v>
      </c>
      <c r="Q22" s="3"/>
    </row>
    <row r="23" spans="2:17" ht="15">
      <c r="B23" s="21" t="s">
        <v>25</v>
      </c>
      <c r="C23" s="12">
        <v>21</v>
      </c>
      <c r="D23" s="12">
        <v>21</v>
      </c>
      <c r="E23" s="40">
        <v>4854316</v>
      </c>
      <c r="F23" s="72">
        <v>21</v>
      </c>
      <c r="G23" s="41">
        <v>4854316</v>
      </c>
      <c r="H23" s="84">
        <f t="shared" si="0"/>
        <v>231157.90476190476</v>
      </c>
      <c r="I23" s="32">
        <v>2</v>
      </c>
      <c r="J23" s="72">
        <v>0</v>
      </c>
      <c r="K23" s="80">
        <v>0</v>
      </c>
      <c r="L23" s="41">
        <v>0</v>
      </c>
      <c r="M23" s="48">
        <v>0</v>
      </c>
      <c r="N23" s="48">
        <v>0</v>
      </c>
      <c r="Q23" s="3"/>
    </row>
    <row r="24" spans="2:17" ht="15">
      <c r="B24" s="21" t="s">
        <v>26</v>
      </c>
      <c r="C24" s="12">
        <v>63</v>
      </c>
      <c r="D24" s="12">
        <v>90</v>
      </c>
      <c r="E24" s="40">
        <v>14026869</v>
      </c>
      <c r="F24" s="72">
        <v>61</v>
      </c>
      <c r="G24" s="41">
        <v>10814798</v>
      </c>
      <c r="H24" s="84">
        <f t="shared" si="0"/>
        <v>177291.77049180327</v>
      </c>
      <c r="I24" s="32">
        <v>14</v>
      </c>
      <c r="J24" s="72">
        <v>2</v>
      </c>
      <c r="K24" s="80">
        <v>29</v>
      </c>
      <c r="L24" s="41">
        <v>3212071</v>
      </c>
      <c r="M24" s="48">
        <v>1606035.5</v>
      </c>
      <c r="N24" s="48">
        <v>110761.06896551725</v>
      </c>
      <c r="Q24" s="3"/>
    </row>
    <row r="25" spans="2:17" ht="15">
      <c r="B25" s="21" t="s">
        <v>27</v>
      </c>
      <c r="C25" s="12">
        <v>112</v>
      </c>
      <c r="D25" s="12">
        <v>132</v>
      </c>
      <c r="E25" s="40">
        <v>27899945</v>
      </c>
      <c r="F25" s="72">
        <v>110</v>
      </c>
      <c r="G25" s="41">
        <v>25757896</v>
      </c>
      <c r="H25" s="84">
        <f t="shared" si="0"/>
        <v>234162.69090909092</v>
      </c>
      <c r="I25" s="32">
        <v>1</v>
      </c>
      <c r="J25" s="72">
        <v>2</v>
      </c>
      <c r="K25" s="80">
        <v>22</v>
      </c>
      <c r="L25" s="41">
        <v>2142049</v>
      </c>
      <c r="M25" s="48">
        <v>1071024.5</v>
      </c>
      <c r="N25" s="48">
        <v>97365.86363636363</v>
      </c>
      <c r="Q25" s="3"/>
    </row>
    <row r="26" spans="2:17" ht="15">
      <c r="B26" s="21" t="s">
        <v>28</v>
      </c>
      <c r="C26" s="12">
        <v>9</v>
      </c>
      <c r="D26" s="12">
        <v>123</v>
      </c>
      <c r="E26" s="40">
        <v>10591663</v>
      </c>
      <c r="F26" s="72">
        <v>8</v>
      </c>
      <c r="G26" s="41">
        <v>1048292</v>
      </c>
      <c r="H26" s="84">
        <f t="shared" si="0"/>
        <v>131036.5</v>
      </c>
      <c r="I26" s="32">
        <v>17</v>
      </c>
      <c r="J26" s="72">
        <v>1</v>
      </c>
      <c r="K26" s="80">
        <v>115</v>
      </c>
      <c r="L26" s="41">
        <v>9543371</v>
      </c>
      <c r="M26" s="48">
        <v>9543371</v>
      </c>
      <c r="N26" s="48">
        <v>82985.8347826087</v>
      </c>
      <c r="Q26" s="3"/>
    </row>
    <row r="27" spans="2:17" ht="15">
      <c r="B27" s="22"/>
      <c r="C27" s="4"/>
      <c r="D27" s="4"/>
      <c r="E27" s="38"/>
      <c r="F27" s="70"/>
      <c r="G27" s="43"/>
      <c r="H27" s="84"/>
      <c r="I27" s="62"/>
      <c r="J27" s="70"/>
      <c r="K27" s="80"/>
      <c r="L27" s="41"/>
      <c r="M27" s="48"/>
      <c r="N27" s="48"/>
      <c r="Q27" s="3"/>
    </row>
    <row r="28" spans="2:17" ht="15">
      <c r="B28" s="17" t="s">
        <v>29</v>
      </c>
      <c r="C28" s="12">
        <v>196</v>
      </c>
      <c r="D28" s="12">
        <v>282</v>
      </c>
      <c r="E28" s="40">
        <v>47524685</v>
      </c>
      <c r="F28" s="72">
        <f>SUM(F29:F31)</f>
        <v>187</v>
      </c>
      <c r="G28" s="41">
        <f>SUM(G29:G31)</f>
        <v>36660613</v>
      </c>
      <c r="H28" s="84">
        <f>(G28/F28)</f>
        <v>196046.0588235294</v>
      </c>
      <c r="I28" s="32"/>
      <c r="J28" s="72">
        <v>4</v>
      </c>
      <c r="K28" s="80">
        <v>85</v>
      </c>
      <c r="L28" s="41">
        <v>9697531</v>
      </c>
      <c r="M28" s="48">
        <v>2424382.75</v>
      </c>
      <c r="N28" s="48">
        <v>114088.6</v>
      </c>
      <c r="Q28" s="3"/>
    </row>
    <row r="29" spans="2:17" ht="15">
      <c r="B29" s="21" t="s">
        <v>30</v>
      </c>
      <c r="C29" s="12">
        <v>37</v>
      </c>
      <c r="D29" s="12">
        <v>37</v>
      </c>
      <c r="E29" s="40">
        <v>8042256</v>
      </c>
      <c r="F29" s="72">
        <v>37</v>
      </c>
      <c r="G29" s="41">
        <v>8042256</v>
      </c>
      <c r="H29" s="84">
        <f>(G29/F29)</f>
        <v>217358.27027027027</v>
      </c>
      <c r="I29" s="32">
        <v>3</v>
      </c>
      <c r="J29" s="72">
        <v>0</v>
      </c>
      <c r="K29" s="80">
        <v>0</v>
      </c>
      <c r="L29" s="41">
        <v>0</v>
      </c>
      <c r="M29" s="48">
        <v>0</v>
      </c>
      <c r="N29" s="48">
        <v>0</v>
      </c>
      <c r="Q29" s="3"/>
    </row>
    <row r="30" spans="2:17" ht="15">
      <c r="B30" s="21" t="s">
        <v>31</v>
      </c>
      <c r="C30" s="12">
        <v>91</v>
      </c>
      <c r="D30" s="12">
        <v>153</v>
      </c>
      <c r="E30" s="40">
        <v>21046901</v>
      </c>
      <c r="F30" s="72">
        <v>83</v>
      </c>
      <c r="G30" s="41">
        <v>15365148</v>
      </c>
      <c r="H30" s="84">
        <f>(G30/F30)</f>
        <v>185122.26506024096</v>
      </c>
      <c r="I30" s="32">
        <v>8</v>
      </c>
      <c r="J30" s="72">
        <v>3</v>
      </c>
      <c r="K30" s="80">
        <v>60</v>
      </c>
      <c r="L30" s="41">
        <v>4515212</v>
      </c>
      <c r="M30" s="48">
        <v>1505070.6666666667</v>
      </c>
      <c r="N30" s="48">
        <v>75253.53333333334</v>
      </c>
      <c r="Q30" s="3"/>
    </row>
    <row r="31" spans="2:17" ht="15">
      <c r="B31" s="21" t="s">
        <v>32</v>
      </c>
      <c r="C31" s="12">
        <v>68</v>
      </c>
      <c r="D31" s="12">
        <v>92</v>
      </c>
      <c r="E31" s="40">
        <v>18435528</v>
      </c>
      <c r="F31" s="72">
        <v>67</v>
      </c>
      <c r="G31" s="41">
        <v>13253209</v>
      </c>
      <c r="H31" s="84">
        <f>(G31/F31)</f>
        <v>197809.08955223882</v>
      </c>
      <c r="I31" s="32">
        <v>6</v>
      </c>
      <c r="J31" s="72">
        <v>1</v>
      </c>
      <c r="K31" s="80">
        <v>25</v>
      </c>
      <c r="L31" s="41">
        <v>5182319</v>
      </c>
      <c r="M31" s="48">
        <v>5182319</v>
      </c>
      <c r="N31" s="48">
        <v>207292.76</v>
      </c>
      <c r="Q31" s="3"/>
    </row>
    <row r="32" spans="2:17" ht="15">
      <c r="B32" s="22"/>
      <c r="C32" s="4"/>
      <c r="D32" s="4"/>
      <c r="E32" s="38"/>
      <c r="F32" s="70"/>
      <c r="G32" s="43"/>
      <c r="H32" s="84"/>
      <c r="I32" s="62"/>
      <c r="J32" s="70"/>
      <c r="K32" s="80"/>
      <c r="L32" s="41"/>
      <c r="M32" s="48"/>
      <c r="N32" s="48"/>
      <c r="Q32" s="3"/>
    </row>
    <row r="33" spans="2:17" ht="15">
      <c r="B33" s="17" t="s">
        <v>33</v>
      </c>
      <c r="C33" s="12">
        <v>94</v>
      </c>
      <c r="D33" s="12">
        <v>94</v>
      </c>
      <c r="E33" s="40">
        <v>18320020</v>
      </c>
      <c r="F33" s="72">
        <f>SUM(F34:F36)</f>
        <v>94</v>
      </c>
      <c r="G33" s="41">
        <f>SUM(G34:G36)</f>
        <v>18320020</v>
      </c>
      <c r="H33" s="84">
        <f>(G33/F33)</f>
        <v>194893.82978723405</v>
      </c>
      <c r="I33" s="32"/>
      <c r="J33" s="72"/>
      <c r="K33" s="80"/>
      <c r="L33" s="41"/>
      <c r="M33" s="48"/>
      <c r="N33" s="48"/>
      <c r="Q33" s="3"/>
    </row>
    <row r="34" spans="2:17" ht="15">
      <c r="B34" s="21" t="s">
        <v>34</v>
      </c>
      <c r="C34" s="12">
        <v>16</v>
      </c>
      <c r="D34" s="12">
        <v>16</v>
      </c>
      <c r="E34" s="40">
        <v>2905203</v>
      </c>
      <c r="F34" s="72">
        <v>16</v>
      </c>
      <c r="G34" s="41">
        <v>2905203</v>
      </c>
      <c r="H34" s="84">
        <f>(G34/F34)</f>
        <v>181575.1875</v>
      </c>
      <c r="I34" s="32">
        <v>9</v>
      </c>
      <c r="J34" s="72">
        <v>0</v>
      </c>
      <c r="K34" s="80">
        <v>0</v>
      </c>
      <c r="L34" s="41">
        <v>0</v>
      </c>
      <c r="M34" s="48">
        <v>0</v>
      </c>
      <c r="N34" s="48">
        <v>0</v>
      </c>
      <c r="Q34" s="3"/>
    </row>
    <row r="35" spans="2:17" ht="15">
      <c r="B35" s="21" t="s">
        <v>35</v>
      </c>
      <c r="C35" s="12">
        <v>46</v>
      </c>
      <c r="D35" s="12">
        <v>46</v>
      </c>
      <c r="E35" s="40">
        <v>9604411</v>
      </c>
      <c r="F35" s="72">
        <v>46</v>
      </c>
      <c r="G35" s="41">
        <v>9604411</v>
      </c>
      <c r="H35" s="84">
        <f>(G35/F35)</f>
        <v>208791.54347826086</v>
      </c>
      <c r="I35" s="32">
        <v>4</v>
      </c>
      <c r="J35" s="72">
        <v>0</v>
      </c>
      <c r="K35" s="80">
        <v>0</v>
      </c>
      <c r="L35" s="41">
        <v>0</v>
      </c>
      <c r="M35" s="48">
        <v>0</v>
      </c>
      <c r="N35" s="48">
        <v>0</v>
      </c>
      <c r="Q35" s="3"/>
    </row>
    <row r="36" spans="2:17" ht="15">
      <c r="B36" s="21" t="s">
        <v>36</v>
      </c>
      <c r="C36" s="12">
        <v>32</v>
      </c>
      <c r="D36" s="12">
        <v>32</v>
      </c>
      <c r="E36" s="40">
        <v>5810406</v>
      </c>
      <c r="F36" s="72">
        <v>32</v>
      </c>
      <c r="G36" s="41">
        <v>5810406</v>
      </c>
      <c r="H36" s="84">
        <f>(G36/F36)</f>
        <v>181575.1875</v>
      </c>
      <c r="I36" s="32">
        <v>9</v>
      </c>
      <c r="J36" s="72">
        <v>0</v>
      </c>
      <c r="K36" s="80">
        <v>0</v>
      </c>
      <c r="L36" s="41">
        <v>0</v>
      </c>
      <c r="M36" s="48">
        <v>0</v>
      </c>
      <c r="N36" s="48">
        <v>0</v>
      </c>
      <c r="Q36" s="3"/>
    </row>
    <row r="37" spans="2:17" ht="15">
      <c r="B37" s="21"/>
      <c r="C37" s="4"/>
      <c r="D37" s="4"/>
      <c r="E37" s="38"/>
      <c r="F37" s="70"/>
      <c r="G37" s="43"/>
      <c r="H37" s="84"/>
      <c r="I37" s="32"/>
      <c r="J37" s="72"/>
      <c r="K37" s="80"/>
      <c r="L37" s="41"/>
      <c r="M37" s="48"/>
      <c r="N37" s="48"/>
      <c r="Q37" s="3"/>
    </row>
    <row r="38" spans="2:17" ht="15">
      <c r="B38" s="17" t="s">
        <v>37</v>
      </c>
      <c r="C38" s="12"/>
      <c r="D38" s="12"/>
      <c r="F38" s="72"/>
      <c r="G38" s="43"/>
      <c r="H38" s="84"/>
      <c r="I38" s="32"/>
      <c r="J38" s="72"/>
      <c r="K38" s="80"/>
      <c r="L38" s="41"/>
      <c r="M38" s="48"/>
      <c r="N38" s="48"/>
      <c r="Q38" s="3"/>
    </row>
    <row r="39" spans="2:17" ht="15">
      <c r="B39" s="21" t="s">
        <v>38</v>
      </c>
      <c r="C39" s="12"/>
      <c r="D39" s="12"/>
      <c r="F39" s="72"/>
      <c r="G39" s="43"/>
      <c r="H39" s="84"/>
      <c r="I39" s="32"/>
      <c r="J39" s="72"/>
      <c r="K39" s="80"/>
      <c r="L39" s="41"/>
      <c r="M39" s="48"/>
      <c r="N39" s="48"/>
      <c r="Q39" s="3"/>
    </row>
    <row r="40" spans="2:17" ht="15">
      <c r="B40" s="23" t="s">
        <v>39</v>
      </c>
      <c r="C40" s="12">
        <v>0</v>
      </c>
      <c r="D40" s="12">
        <v>0</v>
      </c>
      <c r="E40" s="40">
        <v>0</v>
      </c>
      <c r="F40" s="72">
        <v>0</v>
      </c>
      <c r="G40" s="43">
        <v>0</v>
      </c>
      <c r="H40" s="84"/>
      <c r="I40" s="32"/>
      <c r="J40" s="72">
        <v>0</v>
      </c>
      <c r="K40" s="80">
        <v>0</v>
      </c>
      <c r="L40" s="41">
        <v>0</v>
      </c>
      <c r="M40" s="48">
        <v>0</v>
      </c>
      <c r="N40" s="48">
        <v>0</v>
      </c>
      <c r="Q40" s="3"/>
    </row>
    <row r="41" spans="2:17" ht="15">
      <c r="B41" s="23" t="s">
        <v>40</v>
      </c>
      <c r="C41" s="12">
        <v>0</v>
      </c>
      <c r="D41" s="12">
        <v>0</v>
      </c>
      <c r="E41" s="40">
        <v>0</v>
      </c>
      <c r="F41" s="72">
        <v>0</v>
      </c>
      <c r="G41" s="43">
        <v>0</v>
      </c>
      <c r="H41" s="84"/>
      <c r="I41" s="32"/>
      <c r="J41" s="72">
        <v>0</v>
      </c>
      <c r="K41" s="80">
        <v>0</v>
      </c>
      <c r="L41" s="41">
        <v>0</v>
      </c>
      <c r="M41" s="48">
        <v>0</v>
      </c>
      <c r="N41" s="48">
        <v>0</v>
      </c>
      <c r="Q41" s="3"/>
    </row>
    <row r="42" spans="2:17" ht="15">
      <c r="B42" s="21" t="s">
        <v>41</v>
      </c>
      <c r="C42" s="12">
        <v>6</v>
      </c>
      <c r="D42" s="12">
        <v>6</v>
      </c>
      <c r="E42" s="40">
        <v>540500</v>
      </c>
      <c r="F42" s="72">
        <v>6</v>
      </c>
      <c r="G42" s="41">
        <v>540500</v>
      </c>
      <c r="H42" s="84">
        <f>(G42/F42)</f>
        <v>90083.33333333333</v>
      </c>
      <c r="I42" s="32">
        <v>18</v>
      </c>
      <c r="J42" s="72">
        <v>0</v>
      </c>
      <c r="K42" s="80">
        <v>0</v>
      </c>
      <c r="L42" s="41">
        <v>0</v>
      </c>
      <c r="M42" s="48">
        <v>0</v>
      </c>
      <c r="N42" s="48">
        <v>0</v>
      </c>
      <c r="Q42" s="3"/>
    </row>
    <row r="43" spans="2:17" ht="15">
      <c r="B43" s="21" t="s">
        <v>42</v>
      </c>
      <c r="C43" s="12">
        <v>19</v>
      </c>
      <c r="D43" s="12">
        <v>19</v>
      </c>
      <c r="E43" s="40">
        <v>3329000</v>
      </c>
      <c r="F43" s="72">
        <v>19</v>
      </c>
      <c r="G43" s="41">
        <v>3329000</v>
      </c>
      <c r="H43" s="84">
        <f>(G43/F43)</f>
        <v>175210.52631578947</v>
      </c>
      <c r="I43" s="32">
        <v>15</v>
      </c>
      <c r="J43" s="72">
        <v>0</v>
      </c>
      <c r="K43" s="80">
        <v>0</v>
      </c>
      <c r="L43" s="41">
        <v>0</v>
      </c>
      <c r="M43" s="48">
        <v>0</v>
      </c>
      <c r="N43" s="48">
        <v>0</v>
      </c>
      <c r="Q43" s="3"/>
    </row>
    <row r="44" spans="2:17" ht="15">
      <c r="B44" s="21"/>
      <c r="C44" s="12"/>
      <c r="D44" s="12"/>
      <c r="F44" s="72"/>
      <c r="G44" s="43"/>
      <c r="H44" s="84"/>
      <c r="I44" s="32"/>
      <c r="J44" s="72"/>
      <c r="K44" s="80"/>
      <c r="L44" s="41"/>
      <c r="M44" s="48"/>
      <c r="N44" s="48"/>
      <c r="Q44" s="3"/>
    </row>
    <row r="45" spans="2:17" ht="15">
      <c r="B45" s="17" t="s">
        <v>43</v>
      </c>
      <c r="C45" s="12"/>
      <c r="D45" s="12"/>
      <c r="F45" s="72"/>
      <c r="G45" s="43"/>
      <c r="H45" s="84"/>
      <c r="I45" s="32"/>
      <c r="J45" s="72"/>
      <c r="K45" s="80"/>
      <c r="L45" s="41"/>
      <c r="M45" s="48"/>
      <c r="N45" s="48"/>
      <c r="Q45" s="3"/>
    </row>
    <row r="46" spans="2:17" ht="15">
      <c r="B46" s="21" t="s">
        <v>44</v>
      </c>
      <c r="C46" s="12"/>
      <c r="D46" s="12"/>
      <c r="F46" s="72"/>
      <c r="G46" s="43"/>
      <c r="H46" s="84"/>
      <c r="I46" s="32"/>
      <c r="J46" s="72"/>
      <c r="K46" s="80"/>
      <c r="L46" s="41"/>
      <c r="M46" s="48"/>
      <c r="N46" s="48"/>
      <c r="Q46" s="3"/>
    </row>
    <row r="47" spans="2:17" ht="15">
      <c r="B47" s="23" t="s">
        <v>45</v>
      </c>
      <c r="C47" s="12">
        <v>0</v>
      </c>
      <c r="D47" s="12">
        <v>0</v>
      </c>
      <c r="E47" s="40">
        <v>0</v>
      </c>
      <c r="F47" s="72">
        <v>0</v>
      </c>
      <c r="G47" s="43">
        <v>0</v>
      </c>
      <c r="H47" s="84"/>
      <c r="I47" s="32"/>
      <c r="J47" s="72">
        <v>0</v>
      </c>
      <c r="K47" s="80">
        <v>0</v>
      </c>
      <c r="L47" s="41">
        <v>0</v>
      </c>
      <c r="M47" s="48">
        <v>0</v>
      </c>
      <c r="N47" s="48">
        <v>0</v>
      </c>
      <c r="Q47" s="3"/>
    </row>
    <row r="48" spans="2:17" ht="15">
      <c r="B48" s="23" t="s">
        <v>46</v>
      </c>
      <c r="C48" s="12">
        <v>0</v>
      </c>
      <c r="D48" s="12">
        <v>0</v>
      </c>
      <c r="E48" s="40">
        <v>0</v>
      </c>
      <c r="F48" s="72">
        <v>0</v>
      </c>
      <c r="G48" s="43">
        <v>0</v>
      </c>
      <c r="H48" s="84"/>
      <c r="I48" s="32"/>
      <c r="J48" s="72">
        <v>0</v>
      </c>
      <c r="K48" s="80">
        <v>0</v>
      </c>
      <c r="L48" s="41">
        <v>0</v>
      </c>
      <c r="M48" s="48">
        <v>0</v>
      </c>
      <c r="N48" s="48">
        <v>0</v>
      </c>
      <c r="Q48" s="3"/>
    </row>
    <row r="49" spans="2:17" ht="15">
      <c r="B49" s="21" t="s">
        <v>47</v>
      </c>
      <c r="C49" s="12">
        <v>24</v>
      </c>
      <c r="D49" s="12">
        <v>24</v>
      </c>
      <c r="E49" s="40">
        <v>4609420</v>
      </c>
      <c r="F49" s="72">
        <v>24</v>
      </c>
      <c r="G49" s="41">
        <v>4609420</v>
      </c>
      <c r="H49" s="84">
        <f>(G49/F49)</f>
        <v>192059.16666666666</v>
      </c>
      <c r="I49" s="32">
        <v>7</v>
      </c>
      <c r="J49" s="72">
        <v>0</v>
      </c>
      <c r="K49" s="80">
        <v>0</v>
      </c>
      <c r="L49" s="41">
        <v>0</v>
      </c>
      <c r="M49" s="48">
        <v>0</v>
      </c>
      <c r="N49" s="48">
        <v>0</v>
      </c>
      <c r="Q49" s="3"/>
    </row>
    <row r="50" spans="2:17" ht="15">
      <c r="B50" s="21" t="s">
        <v>48</v>
      </c>
      <c r="C50" s="12"/>
      <c r="D50" s="12"/>
      <c r="F50" s="72"/>
      <c r="G50" s="43"/>
      <c r="H50" s="84"/>
      <c r="I50" s="32"/>
      <c r="J50" s="72"/>
      <c r="K50" s="80"/>
      <c r="L50" s="41"/>
      <c r="M50" s="48"/>
      <c r="N50" s="48"/>
      <c r="Q50" s="3"/>
    </row>
    <row r="51" spans="2:17" ht="15">
      <c r="B51" s="23" t="s">
        <v>49</v>
      </c>
      <c r="C51" s="12">
        <v>1</v>
      </c>
      <c r="D51" s="12">
        <v>1</v>
      </c>
      <c r="E51" s="40">
        <v>116000</v>
      </c>
      <c r="F51" s="72">
        <v>1</v>
      </c>
      <c r="G51" s="43">
        <v>116000</v>
      </c>
      <c r="H51" s="84">
        <f>(G51/F51)</f>
        <v>116000</v>
      </c>
      <c r="I51" s="32"/>
      <c r="J51" s="72">
        <v>0</v>
      </c>
      <c r="K51" s="80">
        <v>0</v>
      </c>
      <c r="L51" s="41">
        <v>0</v>
      </c>
      <c r="M51" s="48">
        <v>0</v>
      </c>
      <c r="N51" s="48">
        <v>0</v>
      </c>
      <c r="Q51" s="3"/>
    </row>
    <row r="52" spans="2:17" ht="15">
      <c r="B52" s="21" t="s">
        <v>50</v>
      </c>
      <c r="C52" s="12">
        <v>25</v>
      </c>
      <c r="D52" s="12">
        <v>44</v>
      </c>
      <c r="E52" s="40">
        <v>5272708</v>
      </c>
      <c r="F52" s="72">
        <v>24</v>
      </c>
      <c r="G52" s="41">
        <v>4272708</v>
      </c>
      <c r="H52" s="84">
        <f>(G52/F52)</f>
        <v>178029.5</v>
      </c>
      <c r="I52" s="32">
        <v>13</v>
      </c>
      <c r="J52" s="72">
        <v>1</v>
      </c>
      <c r="K52" s="80">
        <v>20</v>
      </c>
      <c r="L52" s="41">
        <v>1000000</v>
      </c>
      <c r="M52" s="48">
        <v>1000000</v>
      </c>
      <c r="N52" s="48">
        <v>50000</v>
      </c>
      <c r="Q52" s="3"/>
    </row>
    <row r="53" spans="2:17" ht="15">
      <c r="B53" s="21" t="s">
        <v>51</v>
      </c>
      <c r="C53" s="12"/>
      <c r="D53" s="12"/>
      <c r="F53" s="72"/>
      <c r="G53" s="43"/>
      <c r="H53" s="84"/>
      <c r="I53" s="32"/>
      <c r="J53" s="72"/>
      <c r="K53" s="80"/>
      <c r="L53" s="41"/>
      <c r="M53" s="48"/>
      <c r="N53" s="48"/>
      <c r="Q53" s="3"/>
    </row>
    <row r="54" spans="2:17" ht="15">
      <c r="B54" s="21"/>
      <c r="C54" s="12"/>
      <c r="D54" s="12"/>
      <c r="F54" s="72"/>
      <c r="G54" s="43"/>
      <c r="H54" s="84"/>
      <c r="I54" s="32"/>
      <c r="J54" s="72"/>
      <c r="K54" s="80"/>
      <c r="L54" s="41"/>
      <c r="M54" s="48"/>
      <c r="N54" s="48"/>
      <c r="Q54" s="3"/>
    </row>
    <row r="55" spans="2:17" ht="15">
      <c r="B55" s="17" t="s">
        <v>52</v>
      </c>
      <c r="C55" s="12"/>
      <c r="D55" s="12"/>
      <c r="F55" s="72"/>
      <c r="G55" s="43"/>
      <c r="H55" s="84"/>
      <c r="I55" s="32"/>
      <c r="J55" s="72"/>
      <c r="K55" s="80"/>
      <c r="L55" s="41"/>
      <c r="M55" s="48"/>
      <c r="N55" s="48"/>
      <c r="Q55" s="3"/>
    </row>
    <row r="56" spans="2:17" ht="15">
      <c r="B56" s="21" t="s">
        <v>53</v>
      </c>
      <c r="C56" s="12"/>
      <c r="D56" s="12"/>
      <c r="F56" s="72"/>
      <c r="G56" s="43"/>
      <c r="H56" s="84"/>
      <c r="I56" s="32"/>
      <c r="J56" s="72"/>
      <c r="K56" s="80"/>
      <c r="L56" s="41"/>
      <c r="M56" s="48"/>
      <c r="N56" s="48"/>
      <c r="Q56" s="3"/>
    </row>
    <row r="57" spans="2:17" ht="15">
      <c r="B57" s="21" t="s">
        <v>54</v>
      </c>
      <c r="C57" s="12"/>
      <c r="D57" s="12"/>
      <c r="F57" s="72"/>
      <c r="G57" s="43"/>
      <c r="H57" s="84"/>
      <c r="I57" s="32"/>
      <c r="J57" s="72"/>
      <c r="K57" s="80"/>
      <c r="L57" s="41"/>
      <c r="M57" s="48"/>
      <c r="N57" s="48"/>
      <c r="Q57" s="3"/>
    </row>
    <row r="58" spans="2:17" ht="15">
      <c r="B58" s="21" t="s">
        <v>55</v>
      </c>
      <c r="C58" s="12">
        <v>8</v>
      </c>
      <c r="D58" s="12">
        <v>8</v>
      </c>
      <c r="E58" s="40">
        <v>1139844</v>
      </c>
      <c r="F58" s="72">
        <v>8</v>
      </c>
      <c r="G58" s="41">
        <v>1139844</v>
      </c>
      <c r="H58" s="84">
        <f>(G58/F58)</f>
        <v>142480.5</v>
      </c>
      <c r="I58" s="32">
        <v>16</v>
      </c>
      <c r="J58" s="72">
        <v>0</v>
      </c>
      <c r="K58" s="80">
        <v>0</v>
      </c>
      <c r="L58" s="41">
        <v>0</v>
      </c>
      <c r="M58" s="48">
        <v>0</v>
      </c>
      <c r="N58" s="48">
        <v>0</v>
      </c>
      <c r="Q58" s="3"/>
    </row>
    <row r="59" spans="2:17" ht="15">
      <c r="B59" s="24" t="s">
        <v>56</v>
      </c>
      <c r="C59" s="51">
        <v>5</v>
      </c>
      <c r="D59" s="51">
        <v>5</v>
      </c>
      <c r="E59" s="44">
        <v>892900</v>
      </c>
      <c r="F59" s="73">
        <v>5</v>
      </c>
      <c r="G59" s="45">
        <v>892900</v>
      </c>
      <c r="H59" s="85">
        <f>(G59/F59)</f>
        <v>178580</v>
      </c>
      <c r="I59" s="64">
        <v>12</v>
      </c>
      <c r="J59" s="73">
        <v>0</v>
      </c>
      <c r="K59" s="81">
        <v>0</v>
      </c>
      <c r="L59" s="45">
        <v>0</v>
      </c>
      <c r="M59" s="49">
        <v>0</v>
      </c>
      <c r="N59" s="49">
        <v>0</v>
      </c>
      <c r="Q59" s="3"/>
    </row>
    <row r="60" spans="2:17" ht="15">
      <c r="B60" s="6"/>
      <c r="C60" s="4"/>
      <c r="D60" s="4"/>
      <c r="E60" s="38"/>
      <c r="F60" s="74"/>
      <c r="G60" s="38"/>
      <c r="H60" s="38"/>
      <c r="I60" s="5"/>
      <c r="J60" s="74"/>
      <c r="K60" s="74"/>
      <c r="L60" s="38"/>
      <c r="M60" s="38"/>
      <c r="N60" s="38"/>
      <c r="O60" s="4"/>
      <c r="P60" s="3"/>
      <c r="Q60" s="3"/>
    </row>
    <row r="61" spans="2:17" ht="15">
      <c r="B61" s="13" t="s">
        <v>57</v>
      </c>
      <c r="C61" s="4"/>
      <c r="D61" s="4"/>
      <c r="E61" s="38"/>
      <c r="F61" s="74"/>
      <c r="G61" s="38"/>
      <c r="H61" s="38"/>
      <c r="I61" s="5"/>
      <c r="J61" s="74"/>
      <c r="K61" s="74"/>
      <c r="L61" s="38"/>
      <c r="M61" s="38"/>
      <c r="N61" s="38"/>
      <c r="O61" s="4"/>
      <c r="P61" s="3"/>
      <c r="Q61" s="3"/>
    </row>
    <row r="62" spans="2:17" ht="15">
      <c r="B62" s="13" t="s">
        <v>58</v>
      </c>
      <c r="C62" s="4"/>
      <c r="D62" s="4"/>
      <c r="E62" s="38"/>
      <c r="F62" s="74"/>
      <c r="G62" s="38"/>
      <c r="H62" s="38"/>
      <c r="I62" s="5"/>
      <c r="J62" s="74"/>
      <c r="K62" s="74"/>
      <c r="L62" s="38"/>
      <c r="M62" s="38"/>
      <c r="N62" s="38"/>
      <c r="O62" s="4"/>
      <c r="P62" s="3"/>
      <c r="Q62" s="3"/>
    </row>
    <row r="63" spans="2:17" ht="15">
      <c r="B63" s="14" t="s">
        <v>59</v>
      </c>
      <c r="C63" s="4"/>
      <c r="D63" s="4"/>
      <c r="E63" s="38"/>
      <c r="F63" s="74"/>
      <c r="G63" s="38"/>
      <c r="H63" s="38" t="s">
        <v>63</v>
      </c>
      <c r="I63" s="5"/>
      <c r="J63" s="74"/>
      <c r="K63" s="74"/>
      <c r="L63" s="38"/>
      <c r="M63" s="38"/>
      <c r="N63" s="38"/>
      <c r="O63" s="4"/>
      <c r="P63" s="3"/>
      <c r="Q63" s="3"/>
    </row>
    <row r="64" spans="2:17" ht="15">
      <c r="B64" s="14" t="s">
        <v>60</v>
      </c>
      <c r="C64" s="4"/>
      <c r="D64" s="4"/>
      <c r="E64" s="38"/>
      <c r="F64" s="74"/>
      <c r="G64" s="38"/>
      <c r="H64" s="38" t="s">
        <v>64</v>
      </c>
      <c r="I64" s="5"/>
      <c r="J64" s="74"/>
      <c r="K64" s="74"/>
      <c r="L64" s="38"/>
      <c r="M64" s="38"/>
      <c r="N64" s="38"/>
      <c r="O64" s="4"/>
      <c r="P64" s="3"/>
      <c r="Q64" s="3"/>
    </row>
    <row r="65" spans="2:17" ht="15">
      <c r="B65" s="14" t="s">
        <v>61</v>
      </c>
      <c r="C65" s="4"/>
      <c r="D65" s="4"/>
      <c r="E65" s="38"/>
      <c r="F65" s="74"/>
      <c r="G65" s="38"/>
      <c r="H65" s="38" t="s">
        <v>65</v>
      </c>
      <c r="I65" s="5"/>
      <c r="J65" s="74"/>
      <c r="K65" s="74"/>
      <c r="L65" s="38"/>
      <c r="M65" s="38"/>
      <c r="N65" s="38"/>
      <c r="O65" s="4"/>
      <c r="P65" s="3"/>
      <c r="Q65" s="3"/>
    </row>
    <row r="66" spans="2:17" ht="15">
      <c r="B66" s="14" t="s">
        <v>62</v>
      </c>
      <c r="C66" s="4"/>
      <c r="D66" s="4"/>
      <c r="E66" s="38"/>
      <c r="F66" s="74"/>
      <c r="G66" s="38"/>
      <c r="H66" s="38" t="s">
        <v>66</v>
      </c>
      <c r="I66" s="5"/>
      <c r="J66" s="74"/>
      <c r="K66" s="74"/>
      <c r="L66" s="38"/>
      <c r="M66" s="38"/>
      <c r="N66" s="38"/>
      <c r="O66" s="4"/>
      <c r="P66" s="3"/>
      <c r="Q66" s="3"/>
    </row>
    <row r="67" spans="2:14" ht="15">
      <c r="B67" s="4"/>
      <c r="C67" s="4"/>
      <c r="D67" s="4"/>
      <c r="E67" s="38"/>
      <c r="F67" s="74"/>
      <c r="G67" s="38"/>
      <c r="H67" s="38"/>
      <c r="I67" s="15"/>
      <c r="J67" s="74"/>
      <c r="K67" s="74"/>
      <c r="L67" s="38"/>
      <c r="M67" s="38"/>
      <c r="N67" s="38"/>
    </row>
    <row r="68" spans="2:14" ht="15">
      <c r="B68" s="4"/>
      <c r="C68" s="4"/>
      <c r="D68" s="4"/>
      <c r="E68" s="38"/>
      <c r="F68" s="74"/>
      <c r="G68" s="38"/>
      <c r="H68" s="38"/>
      <c r="I68" s="15"/>
      <c r="J68" s="74"/>
      <c r="K68" s="74"/>
      <c r="L68" s="38"/>
      <c r="M68" s="38"/>
      <c r="N68" s="38"/>
    </row>
    <row r="69" spans="2:14" ht="15">
      <c r="B69" s="4"/>
      <c r="C69" s="4"/>
      <c r="D69" s="4"/>
      <c r="E69" s="38"/>
      <c r="F69" s="74"/>
      <c r="G69" s="38"/>
      <c r="H69" s="38"/>
      <c r="I69" s="15"/>
      <c r="J69" s="74"/>
      <c r="K69" s="74"/>
      <c r="L69" s="38"/>
      <c r="M69" s="38"/>
      <c r="N69" s="38"/>
    </row>
    <row r="70" spans="2:14" ht="15">
      <c r="B70" s="4"/>
      <c r="C70" s="4"/>
      <c r="D70" s="4"/>
      <c r="E70" s="38"/>
      <c r="F70" s="74"/>
      <c r="G70" s="38"/>
      <c r="H70" s="38"/>
      <c r="I70" s="15"/>
      <c r="J70" s="74"/>
      <c r="K70" s="74"/>
      <c r="L70" s="38"/>
      <c r="M70" s="38"/>
      <c r="N70" s="38"/>
    </row>
    <row r="71" spans="2:14" ht="15">
      <c r="B71" s="4"/>
      <c r="C71" s="4"/>
      <c r="D71" s="4"/>
      <c r="E71" s="38"/>
      <c r="F71" s="74"/>
      <c r="G71" s="38"/>
      <c r="H71" s="38"/>
      <c r="I71" s="15"/>
      <c r="J71" s="74"/>
      <c r="K71" s="74"/>
      <c r="L71" s="38"/>
      <c r="M71" s="38"/>
      <c r="N71" s="38"/>
    </row>
    <row r="72" spans="2:14" ht="15">
      <c r="B72" s="4"/>
      <c r="C72" s="4"/>
      <c r="D72" s="4"/>
      <c r="E72" s="38"/>
      <c r="F72" s="74"/>
      <c r="G72" s="38"/>
      <c r="H72" s="38"/>
      <c r="I72" s="15"/>
      <c r="J72" s="74"/>
      <c r="K72" s="74"/>
      <c r="L72" s="38"/>
      <c r="M72" s="38"/>
      <c r="N72" s="38"/>
    </row>
    <row r="73" spans="2:14" ht="15">
      <c r="B73" s="4"/>
      <c r="C73" s="4"/>
      <c r="D73" s="4"/>
      <c r="E73" s="38"/>
      <c r="F73" s="74"/>
      <c r="G73" s="38"/>
      <c r="H73" s="38"/>
      <c r="I73" s="15"/>
      <c r="J73" s="74"/>
      <c r="K73" s="74"/>
      <c r="L73" s="38"/>
      <c r="M73" s="38"/>
      <c r="N73" s="38"/>
    </row>
    <row r="74" spans="2:14" ht="15">
      <c r="B74" s="4"/>
      <c r="C74" s="4"/>
      <c r="D74" s="4"/>
      <c r="E74" s="38"/>
      <c r="F74" s="74"/>
      <c r="G74" s="38"/>
      <c r="H74" s="38"/>
      <c r="I74" s="15"/>
      <c r="J74" s="74"/>
      <c r="K74" s="74"/>
      <c r="L74" s="38"/>
      <c r="M74" s="38"/>
      <c r="N74" s="38"/>
    </row>
    <row r="75" spans="2:14" ht="15">
      <c r="B75" s="4"/>
      <c r="C75" s="4"/>
      <c r="D75" s="4"/>
      <c r="E75" s="38"/>
      <c r="F75" s="74"/>
      <c r="G75" s="38"/>
      <c r="H75" s="38"/>
      <c r="I75" s="15"/>
      <c r="J75" s="74"/>
      <c r="K75" s="74"/>
      <c r="L75" s="38"/>
      <c r="M75" s="38"/>
      <c r="N75" s="38"/>
    </row>
    <row r="76" spans="2:14" ht="15">
      <c r="B76" s="4"/>
      <c r="C76" s="4"/>
      <c r="D76" s="4"/>
      <c r="E76" s="38"/>
      <c r="F76" s="74"/>
      <c r="G76" s="38"/>
      <c r="H76" s="38"/>
      <c r="I76" s="15"/>
      <c r="J76" s="74"/>
      <c r="K76" s="74"/>
      <c r="L76" s="38"/>
      <c r="M76" s="38"/>
      <c r="N76" s="38"/>
    </row>
    <row r="77" spans="2:14" ht="15">
      <c r="B77" s="4"/>
      <c r="C77" s="4"/>
      <c r="D77" s="4"/>
      <c r="E77" s="38"/>
      <c r="F77" s="74"/>
      <c r="G77" s="38"/>
      <c r="H77" s="38"/>
      <c r="I77" s="15"/>
      <c r="J77" s="74"/>
      <c r="K77" s="74"/>
      <c r="L77" s="38"/>
      <c r="M77" s="38"/>
      <c r="N77" s="38"/>
    </row>
    <row r="78" spans="2:14" ht="15">
      <c r="B78" s="4"/>
      <c r="C78" s="4"/>
      <c r="D78" s="4"/>
      <c r="E78" s="38"/>
      <c r="F78" s="74"/>
      <c r="G78" s="38"/>
      <c r="H78" s="38"/>
      <c r="I78" s="15"/>
      <c r="J78" s="74"/>
      <c r="K78" s="74"/>
      <c r="L78" s="38"/>
      <c r="M78" s="38"/>
      <c r="N78" s="38"/>
    </row>
    <row r="79" spans="2:14" ht="15">
      <c r="B79" s="4"/>
      <c r="C79" s="4"/>
      <c r="D79" s="4"/>
      <c r="E79" s="38"/>
      <c r="F79" s="74"/>
      <c r="G79" s="38"/>
      <c r="H79" s="38"/>
      <c r="I79" s="15"/>
      <c r="J79" s="74"/>
      <c r="K79" s="74"/>
      <c r="L79" s="38"/>
      <c r="M79" s="38"/>
      <c r="N79" s="38"/>
    </row>
    <row r="80" spans="2:14" ht="15">
      <c r="B80" s="4"/>
      <c r="C80" s="4"/>
      <c r="D80" s="4"/>
      <c r="E80" s="38"/>
      <c r="F80" s="74"/>
      <c r="G80" s="38"/>
      <c r="H80" s="38"/>
      <c r="I80" s="15"/>
      <c r="J80" s="74"/>
      <c r="K80" s="74"/>
      <c r="L80" s="38"/>
      <c r="M80" s="38"/>
      <c r="N80" s="38"/>
    </row>
    <row r="81" spans="2:14" ht="15">
      <c r="B81" s="4"/>
      <c r="C81" s="4"/>
      <c r="D81" s="4"/>
      <c r="E81" s="38"/>
      <c r="F81" s="74"/>
      <c r="G81" s="38"/>
      <c r="H81" s="38"/>
      <c r="I81" s="15"/>
      <c r="J81" s="74"/>
      <c r="K81" s="74"/>
      <c r="L81" s="38"/>
      <c r="M81" s="38"/>
      <c r="N81" s="38"/>
    </row>
    <row r="82" spans="2:14" ht="15">
      <c r="B82" s="4"/>
      <c r="C82" s="4"/>
      <c r="D82" s="4"/>
      <c r="E82" s="38"/>
      <c r="F82" s="74"/>
      <c r="G82" s="38"/>
      <c r="H82" s="38"/>
      <c r="I82" s="15"/>
      <c r="J82" s="74"/>
      <c r="K82" s="74"/>
      <c r="L82" s="38"/>
      <c r="M82" s="38"/>
      <c r="N82" s="38"/>
    </row>
    <row r="83" spans="2:14" ht="15">
      <c r="B83" s="4"/>
      <c r="C83" s="4"/>
      <c r="D83" s="4"/>
      <c r="E83" s="38"/>
      <c r="F83" s="74"/>
      <c r="G83" s="38"/>
      <c r="H83" s="38"/>
      <c r="I83" s="15"/>
      <c r="J83" s="74"/>
      <c r="K83" s="74"/>
      <c r="L83" s="38"/>
      <c r="M83" s="38"/>
      <c r="N83" s="38"/>
    </row>
    <row r="84" spans="2:14" ht="15">
      <c r="B84" s="4"/>
      <c r="C84" s="4"/>
      <c r="D84" s="4"/>
      <c r="E84" s="38"/>
      <c r="F84" s="74"/>
      <c r="G84" s="38"/>
      <c r="H84" s="38"/>
      <c r="I84" s="15"/>
      <c r="J84" s="74"/>
      <c r="K84" s="74"/>
      <c r="L84" s="38"/>
      <c r="M84" s="38"/>
      <c r="N84" s="38"/>
    </row>
    <row r="85" spans="2:14" ht="15">
      <c r="B85" s="4"/>
      <c r="C85" s="4"/>
      <c r="D85" s="4"/>
      <c r="E85" s="38"/>
      <c r="F85" s="74"/>
      <c r="G85" s="38"/>
      <c r="H85" s="38"/>
      <c r="I85" s="15"/>
      <c r="J85" s="74"/>
      <c r="K85" s="74"/>
      <c r="L85" s="38"/>
      <c r="M85" s="38"/>
      <c r="N85" s="38"/>
    </row>
    <row r="86" spans="2:14" ht="15">
      <c r="B86" s="4"/>
      <c r="C86" s="4"/>
      <c r="D86" s="4"/>
      <c r="E86" s="38"/>
      <c r="F86" s="74"/>
      <c r="G86" s="38"/>
      <c r="H86" s="38"/>
      <c r="I86" s="15"/>
      <c r="J86" s="74"/>
      <c r="K86" s="74"/>
      <c r="L86" s="38"/>
      <c r="M86" s="38"/>
      <c r="N86" s="38"/>
    </row>
    <row r="87" spans="2:14" ht="15">
      <c r="B87" s="4"/>
      <c r="C87" s="4"/>
      <c r="D87" s="4"/>
      <c r="E87" s="38"/>
      <c r="F87" s="74"/>
      <c r="G87" s="38"/>
      <c r="H87" s="38"/>
      <c r="I87" s="15"/>
      <c r="J87" s="74"/>
      <c r="K87" s="74"/>
      <c r="L87" s="38"/>
      <c r="M87" s="38"/>
      <c r="N87" s="38"/>
    </row>
    <row r="88" spans="2:14" ht="15">
      <c r="B88" s="4"/>
      <c r="C88" s="4"/>
      <c r="D88" s="4"/>
      <c r="E88" s="38"/>
      <c r="F88" s="74"/>
      <c r="G88" s="38"/>
      <c r="H88" s="38"/>
      <c r="I88" s="15"/>
      <c r="J88" s="74"/>
      <c r="K88" s="74"/>
      <c r="L88" s="38"/>
      <c r="M88" s="38"/>
      <c r="N88" s="38"/>
    </row>
    <row r="89" spans="2:14" ht="15">
      <c r="B89" s="4"/>
      <c r="C89" s="4"/>
      <c r="D89" s="4"/>
      <c r="E89" s="38"/>
      <c r="F89" s="74"/>
      <c r="G89" s="38"/>
      <c r="H89" s="38"/>
      <c r="I89" s="15"/>
      <c r="J89" s="74"/>
      <c r="K89" s="74"/>
      <c r="L89" s="38"/>
      <c r="M89" s="38"/>
      <c r="N89" s="38"/>
    </row>
    <row r="90" spans="2:14" ht="15">
      <c r="B90" s="4"/>
      <c r="C90" s="4"/>
      <c r="D90" s="4"/>
      <c r="E90" s="38"/>
      <c r="F90" s="74"/>
      <c r="G90" s="38"/>
      <c r="H90" s="38"/>
      <c r="I90" s="15"/>
      <c r="J90" s="74"/>
      <c r="K90" s="74"/>
      <c r="L90" s="38"/>
      <c r="M90" s="38"/>
      <c r="N90" s="38"/>
    </row>
    <row r="91" spans="2:14" ht="15">
      <c r="B91" s="4"/>
      <c r="C91" s="4"/>
      <c r="D91" s="4"/>
      <c r="E91" s="38"/>
      <c r="F91" s="74"/>
      <c r="G91" s="38"/>
      <c r="H91" s="38"/>
      <c r="I91" s="15"/>
      <c r="J91" s="74"/>
      <c r="K91" s="74"/>
      <c r="L91" s="38"/>
      <c r="M91" s="38"/>
      <c r="N91" s="38"/>
    </row>
    <row r="92" spans="2:14" ht="15">
      <c r="B92" s="4"/>
      <c r="C92" s="4"/>
      <c r="D92" s="4"/>
      <c r="E92" s="38"/>
      <c r="F92" s="74"/>
      <c r="G92" s="38"/>
      <c r="H92" s="38"/>
      <c r="I92" s="15"/>
      <c r="J92" s="74"/>
      <c r="K92" s="74"/>
      <c r="L92" s="38"/>
      <c r="M92" s="38"/>
      <c r="N92" s="38"/>
    </row>
    <row r="93" spans="2:14" ht="15">
      <c r="B93" s="4"/>
      <c r="C93" s="4"/>
      <c r="D93" s="4"/>
      <c r="E93" s="38"/>
      <c r="F93" s="74"/>
      <c r="G93" s="38"/>
      <c r="H93" s="38"/>
      <c r="I93" s="15"/>
      <c r="J93" s="74"/>
      <c r="K93" s="74"/>
      <c r="L93" s="38"/>
      <c r="M93" s="38"/>
      <c r="N93" s="38"/>
    </row>
    <row r="94" spans="2:14" ht="15">
      <c r="B94" s="4"/>
      <c r="C94" s="4"/>
      <c r="D94" s="4"/>
      <c r="E94" s="38"/>
      <c r="F94" s="74"/>
      <c r="G94" s="38"/>
      <c r="H94" s="38"/>
      <c r="I94" s="15"/>
      <c r="J94" s="74"/>
      <c r="K94" s="74"/>
      <c r="L94" s="38"/>
      <c r="M94" s="38"/>
      <c r="N94" s="38"/>
    </row>
    <row r="95" spans="2:14" ht="15">
      <c r="B95" s="4"/>
      <c r="C95" s="4"/>
      <c r="D95" s="4"/>
      <c r="E95" s="38"/>
      <c r="F95" s="74"/>
      <c r="G95" s="38"/>
      <c r="H95" s="38"/>
      <c r="I95" s="15"/>
      <c r="J95" s="74"/>
      <c r="K95" s="74"/>
      <c r="L95" s="38"/>
      <c r="M95" s="38"/>
      <c r="N95" s="38"/>
    </row>
    <row r="96" spans="2:14" ht="15">
      <c r="B96" s="4"/>
      <c r="C96" s="4"/>
      <c r="D96" s="4"/>
      <c r="E96" s="38"/>
      <c r="F96" s="74"/>
      <c r="G96" s="38"/>
      <c r="H96" s="38"/>
      <c r="I96" s="15"/>
      <c r="J96" s="74"/>
      <c r="K96" s="74"/>
      <c r="L96" s="38"/>
      <c r="M96" s="38"/>
      <c r="N96" s="38"/>
    </row>
    <row r="97" spans="2:14" ht="15">
      <c r="B97" s="4"/>
      <c r="C97" s="4"/>
      <c r="D97" s="4"/>
      <c r="E97" s="38"/>
      <c r="F97" s="74"/>
      <c r="G97" s="38"/>
      <c r="H97" s="38"/>
      <c r="I97" s="15"/>
      <c r="J97" s="74"/>
      <c r="K97" s="74"/>
      <c r="L97" s="38"/>
      <c r="M97" s="38"/>
      <c r="N97" s="38"/>
    </row>
    <row r="98" spans="2:14" ht="15">
      <c r="B98" s="4"/>
      <c r="C98" s="4"/>
      <c r="D98" s="4"/>
      <c r="E98" s="38"/>
      <c r="F98" s="74"/>
      <c r="G98" s="38"/>
      <c r="H98" s="38"/>
      <c r="I98" s="15"/>
      <c r="J98" s="74"/>
      <c r="K98" s="74"/>
      <c r="L98" s="38"/>
      <c r="M98" s="38"/>
      <c r="N98" s="38"/>
    </row>
    <row r="99" spans="2:14" ht="15">
      <c r="B99" s="4"/>
      <c r="C99" s="4"/>
      <c r="D99" s="4"/>
      <c r="E99" s="38"/>
      <c r="F99" s="74"/>
      <c r="G99" s="38"/>
      <c r="H99" s="38"/>
      <c r="I99" s="15"/>
      <c r="J99" s="74"/>
      <c r="K99" s="74"/>
      <c r="L99" s="38"/>
      <c r="M99" s="38"/>
      <c r="N99" s="38"/>
    </row>
    <row r="100" spans="2:14" ht="15">
      <c r="B100" s="4"/>
      <c r="C100" s="4"/>
      <c r="D100" s="4"/>
      <c r="E100" s="38"/>
      <c r="F100" s="74"/>
      <c r="G100" s="38"/>
      <c r="H100" s="38"/>
      <c r="I100" s="15"/>
      <c r="J100" s="74"/>
      <c r="K100" s="74"/>
      <c r="L100" s="38"/>
      <c r="M100" s="38"/>
      <c r="N100" s="38"/>
    </row>
    <row r="101" spans="2:14" ht="15">
      <c r="B101" s="4"/>
      <c r="C101" s="4"/>
      <c r="D101" s="4"/>
      <c r="E101" s="38"/>
      <c r="F101" s="74"/>
      <c r="G101" s="38"/>
      <c r="H101" s="38"/>
      <c r="I101" s="15"/>
      <c r="J101" s="74"/>
      <c r="K101" s="74"/>
      <c r="L101" s="38"/>
      <c r="M101" s="38"/>
      <c r="N101" s="38"/>
    </row>
  </sheetData>
  <sheetProtection/>
  <mergeCells count="4">
    <mergeCell ref="C4:E4"/>
    <mergeCell ref="F4:I4"/>
    <mergeCell ref="J4:N4"/>
    <mergeCell ref="M6:N6"/>
  </mergeCells>
  <printOptions horizontalCentered="1" verticalCentered="1"/>
  <pageMargins left="0" right="0" top="0" bottom="0" header="0" footer="0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cp:lastPrinted>2013-12-04T18:14:32Z</cp:lastPrinted>
  <dcterms:created xsi:type="dcterms:W3CDTF">2013-12-03T20:26:54Z</dcterms:created>
  <dcterms:modified xsi:type="dcterms:W3CDTF">2013-12-04T18:15:25Z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