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0380" windowHeight="5505" activeTab="0"/>
  </bookViews>
  <sheets>
    <sheet name="Sheet1" sheetId="1" r:id="rId1"/>
  </sheets>
  <definedNames>
    <definedName name="_xlnm.Print_Area" localSheetId="0">'Sheet1'!$A$1:$U$53</definedName>
  </definedNames>
  <calcPr fullCalcOnLoad="1"/>
</workbook>
</file>

<file path=xl/sharedStrings.xml><?xml version="1.0" encoding="utf-8"?>
<sst xmlns="http://schemas.openxmlformats.org/spreadsheetml/2006/main" count="64" uniqueCount="51">
  <si>
    <t>Non-</t>
  </si>
  <si>
    <t>In-</t>
  </si>
  <si>
    <t>Out-</t>
  </si>
  <si>
    <t>In-Out</t>
  </si>
  <si>
    <t>In/Non</t>
  </si>
  <si>
    <t>Out/Non</t>
  </si>
  <si>
    <t>In/Out</t>
  </si>
  <si>
    <t>JURISDICTION</t>
  </si>
  <si>
    <t>Migrants</t>
  </si>
  <si>
    <t>Rank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</si>
  <si>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</si>
  <si>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</si>
  <si>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</si>
  <si>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</si>
  <si>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</si>
  <si>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</si>
  <si>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</si>
  <si>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</si>
  <si>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</si>
  <si>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</si>
  <si>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</si>
  <si>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</si>
  <si>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</si>
  <si>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</si>
  <si>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</si>
  <si>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</si>
  <si>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</si>
  <si>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</si>
  <si>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</si>
  <si>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</si>
  <si>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</si>
  <si>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</si>
  <si>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</si>
  <si>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</si>
  <si>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</si>
  <si>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</si>
  <si>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</si>
  <si>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</si>
  <si>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</si>
  <si>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</si>
  <si>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</si>
  <si>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By Jurisdictional Groupings #</t>
  </si>
  <si>
    <t>Older Suburban Co's</t>
  </si>
  <si>
    <t>Newer Suburban Co.'s</t>
  </si>
  <si>
    <t>Other Counties</t>
  </si>
  <si>
    <t>* Regional data and data by "jurisdictional grouping" are weighted averages and should be used for relative comparison purposes only.</t>
  </si>
  <si>
    <t xml:space="preserve"># Older suburban counties = Anne Arundel, Baltimore, Montgomery and Prince George's counties.  Newer suburban counties are in italics.  "Other counties" </t>
  </si>
  <si>
    <t xml:space="preserve">   are the remaining jurisdictions after Baltimore City and the older and newer suburban jurisdictions.</t>
  </si>
  <si>
    <t>Prepared by the Maryland Department of Planning, based on summary data prepared by the Internal Revenue Service using the IRS Individual Master File (IMF) of all Form 1040, 1040A,</t>
  </si>
  <si>
    <t>1040EZ, 1040NR, 1040PR, 1040VI &amp; 1040SS tax returns, June 2007.</t>
  </si>
  <si>
    <t>TABLE 2A.  MEDIAN ADJUSTED GROSS INCOME OF FILED TAX RETURNS FOR NON, IN AND OUT MIGRANTS, AVERAGE 1995-2004, FOR MARYLAND AND ITS JURISDICTIONS*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</si>
</sst>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140625" style="0" customWidth="1"/>
    <col min="2" max="2" width="8.7109375" style="0" customWidth="1"/>
    <col min="3" max="3" width="6.7109375" style="0" customWidth="1"/>
    <col min="4" max="4" width="3.7109375" style="0" customWidth="1"/>
    <col min="5" max="5" width="8.7109375" style="0" customWidth="1"/>
    <col min="6" max="6" width="6.7109375" style="0" customWidth="1"/>
    <col min="7" max="7" width="3.7109375" style="0" customWidth="1"/>
    <col min="8" max="8" width="8.7109375" style="0" customWidth="1"/>
    <col min="9" max="9" width="6.7109375" style="0" customWidth="1"/>
    <col min="10" max="10" width="3.7109375" style="0" customWidth="1"/>
    <col min="11" max="11" width="8.7109375" style="0" customWidth="1"/>
    <col min="12" max="12" width="6.7109375" style="0" customWidth="1"/>
    <col min="13" max="13" width="3.7109375" style="0" customWidth="1"/>
    <col min="15" max="15" width="6.7109375" style="0" customWidth="1"/>
    <col min="16" max="16" width="3.7109375" style="0" customWidth="1"/>
    <col min="18" max="18" width="6.7109375" style="0" customWidth="1"/>
    <col min="19" max="19" width="3.7109375" style="0" customWidth="1"/>
    <col min="21" max="21" width="6.7109375" style="0" customWidth="1"/>
  </cols>
  <sheetData>
    <row r="1" spans="1:21" ht="12.7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ht="12.75">
      <c r="A2" s="1"/>
    </row>
    <row r="3" spans="2:20" s="2" customFormat="1" ht="12.75">
      <c r="B3" s="3" t="s">
        <v>0</v>
      </c>
      <c r="E3" s="3" t="s">
        <v>1</v>
      </c>
      <c r="H3" s="3" t="s">
        <v>2</v>
      </c>
      <c r="K3" s="4" t="s">
        <v>3</v>
      </c>
      <c r="N3" s="3" t="s">
        <v>4</v>
      </c>
      <c r="Q3" s="3" t="s">
        <v>5</v>
      </c>
      <c r="T3" s="3" t="s">
        <v>6</v>
      </c>
    </row>
    <row r="4" spans="1:21" s="2" customFormat="1" ht="12.75">
      <c r="A4" s="5" t="s">
        <v>7</v>
      </c>
      <c r="B4" s="6" t="s">
        <v>8</v>
      </c>
      <c r="C4" s="7" t="s">
        <v>9</v>
      </c>
      <c r="E4" s="6" t="s">
        <v>8</v>
      </c>
      <c r="F4" s="7" t="s">
        <v>9</v>
      </c>
      <c r="H4" s="6" t="s">
        <v>8</v>
      </c>
      <c r="I4" s="7" t="s">
        <v>9</v>
      </c>
      <c r="K4" s="8" t="s">
        <v>8</v>
      </c>
      <c r="L4" s="7" t="s">
        <v>9</v>
      </c>
      <c r="N4" s="6" t="s">
        <v>8</v>
      </c>
      <c r="O4" s="7" t="s">
        <v>9</v>
      </c>
      <c r="Q4" s="6" t="s">
        <v>8</v>
      </c>
      <c r="R4" s="7" t="s">
        <v>9</v>
      </c>
      <c r="T4" s="6" t="s">
        <v>8</v>
      </c>
      <c r="U4" s="7" t="s">
        <v>9</v>
      </c>
    </row>
    <row r="5" ht="12.75">
      <c r="K5" s="9"/>
    </row>
    <row r="6" spans="1:20" s="2" customFormat="1" ht="12.75">
      <c r="A6" s="2" t="s">
        <v>10</v>
      </c>
      <c r="B6" s="19">
        <v>36925.43731390265</v>
      </c>
      <c r="C6" s="20"/>
      <c r="E6" s="19">
        <v>26975.622225346746</v>
      </c>
      <c r="F6" s="20"/>
      <c r="H6" s="19">
        <v>28613.605730886426</v>
      </c>
      <c r="K6" s="25">
        <f>+E6-H6</f>
        <v>-1637.9835055396798</v>
      </c>
      <c r="L6" s="20"/>
      <c r="N6" s="21">
        <f>E6/B6</f>
        <v>0.7305430669927439</v>
      </c>
      <c r="P6" s="20"/>
      <c r="Q6" s="21">
        <f>H6/B6</f>
        <v>0.7749022845049213</v>
      </c>
      <c r="T6" s="21">
        <f>E6/H6</f>
        <v>0.9427550822869</v>
      </c>
    </row>
    <row r="7" spans="1:20" ht="12.75">
      <c r="A7" s="2"/>
      <c r="B7" s="11"/>
      <c r="C7" s="11"/>
      <c r="E7" s="11"/>
      <c r="F7" s="11"/>
      <c r="H7" s="11"/>
      <c r="K7" s="26"/>
      <c r="L7" s="11"/>
      <c r="N7" s="11"/>
      <c r="P7" s="11"/>
      <c r="Q7" s="11"/>
      <c r="T7" s="11"/>
    </row>
    <row r="8" spans="1:20" s="2" customFormat="1" ht="12.75">
      <c r="A8" s="2" t="s">
        <v>11</v>
      </c>
      <c r="B8" s="19">
        <v>36109.01217161263</v>
      </c>
      <c r="C8" s="20"/>
      <c r="E8" s="19">
        <v>27743.648247545585</v>
      </c>
      <c r="F8" s="20"/>
      <c r="H8" s="19">
        <v>28562.052027820184</v>
      </c>
      <c r="K8" s="25">
        <f aca="true" t="shared" si="0" ref="K8:K14">+E8-H8</f>
        <v>-818.4037802745988</v>
      </c>
      <c r="L8" s="20"/>
      <c r="N8" s="21">
        <f aca="true" t="shared" si="1" ref="N8:N14">E8/B8</f>
        <v>0.7683303025762765</v>
      </c>
      <c r="P8" s="20"/>
      <c r="Q8" s="21">
        <f aca="true" t="shared" si="2" ref="Q8:Q14">H8/B8</f>
        <v>0.7909951092562553</v>
      </c>
      <c r="T8" s="21">
        <f aca="true" t="shared" si="3" ref="T8:T14">E8/H8</f>
        <v>0.9713464642009106</v>
      </c>
    </row>
    <row r="9" spans="1:21" ht="12.75">
      <c r="A9" s="17" t="s">
        <v>12</v>
      </c>
      <c r="B9" s="10">
        <v>40843.91615594992</v>
      </c>
      <c r="C9">
        <v>5</v>
      </c>
      <c r="E9" s="10">
        <v>29741.999708933272</v>
      </c>
      <c r="F9" s="11">
        <v>8</v>
      </c>
      <c r="H9" s="10">
        <v>29800.181601258744</v>
      </c>
      <c r="I9">
        <v>5</v>
      </c>
      <c r="K9" s="26">
        <f t="shared" si="0"/>
        <v>-58.18189232547229</v>
      </c>
      <c r="L9">
        <v>18</v>
      </c>
      <c r="N9" s="23">
        <f t="shared" si="1"/>
        <v>0.7281867780594937</v>
      </c>
      <c r="O9">
        <v>19</v>
      </c>
      <c r="P9" s="11"/>
      <c r="Q9" s="23">
        <f t="shared" si="2"/>
        <v>0.7296112715410522</v>
      </c>
      <c r="R9">
        <v>14</v>
      </c>
      <c r="T9" s="23">
        <f t="shared" si="3"/>
        <v>0.9980475994037897</v>
      </c>
      <c r="U9">
        <v>18</v>
      </c>
    </row>
    <row r="10" spans="1:21" ht="12.75">
      <c r="A10" s="17" t="s">
        <v>13</v>
      </c>
      <c r="B10" s="10">
        <v>35007.040836124186</v>
      </c>
      <c r="C10">
        <v>12</v>
      </c>
      <c r="E10" s="10">
        <v>25025.14617286332</v>
      </c>
      <c r="F10" s="11">
        <v>14</v>
      </c>
      <c r="H10" s="10">
        <v>27826.71848020142</v>
      </c>
      <c r="I10">
        <v>10</v>
      </c>
      <c r="K10" s="26">
        <f t="shared" si="0"/>
        <v>-2801.5723073381014</v>
      </c>
      <c r="L10">
        <v>21</v>
      </c>
      <c r="N10" s="23">
        <f t="shared" si="1"/>
        <v>0.7148603702327095</v>
      </c>
      <c r="O10">
        <v>21</v>
      </c>
      <c r="P10" s="11"/>
      <c r="Q10" s="23">
        <f t="shared" si="2"/>
        <v>0.794889194161384</v>
      </c>
      <c r="R10">
        <v>3</v>
      </c>
      <c r="T10" s="23">
        <f t="shared" si="3"/>
        <v>0.8993207801584148</v>
      </c>
      <c r="U10">
        <v>21</v>
      </c>
    </row>
    <row r="11" spans="1:21" ht="12.75">
      <c r="A11" s="28" t="s">
        <v>14</v>
      </c>
      <c r="B11" s="10">
        <v>42580.04206671407</v>
      </c>
      <c r="C11">
        <v>4</v>
      </c>
      <c r="E11" s="10">
        <v>37754.79080025205</v>
      </c>
      <c r="F11" s="11">
        <v>1</v>
      </c>
      <c r="H11" s="10">
        <v>28268.344990655263</v>
      </c>
      <c r="I11">
        <v>9</v>
      </c>
      <c r="K11" s="26">
        <f t="shared" si="0"/>
        <v>9486.445809596786</v>
      </c>
      <c r="L11">
        <v>1</v>
      </c>
      <c r="N11" s="23">
        <f t="shared" si="1"/>
        <v>0.8866781000614828</v>
      </c>
      <c r="O11">
        <v>5</v>
      </c>
      <c r="P11" s="11"/>
      <c r="Q11" s="23">
        <f t="shared" si="2"/>
        <v>0.663887202045612</v>
      </c>
      <c r="R11">
        <v>23</v>
      </c>
      <c r="T11" s="23">
        <f t="shared" si="3"/>
        <v>1.3355854689311575</v>
      </c>
      <c r="U11">
        <v>1</v>
      </c>
    </row>
    <row r="12" spans="1:21" ht="12.75">
      <c r="A12" s="28" t="s">
        <v>15</v>
      </c>
      <c r="B12" s="10">
        <v>40225.21559595358</v>
      </c>
      <c r="C12">
        <v>8</v>
      </c>
      <c r="E12" s="10">
        <v>31037.53147270377</v>
      </c>
      <c r="F12" s="11">
        <v>7</v>
      </c>
      <c r="H12" s="10">
        <v>28325.453516572354</v>
      </c>
      <c r="I12">
        <v>8</v>
      </c>
      <c r="K12" s="26">
        <f t="shared" si="0"/>
        <v>2712.0779561314157</v>
      </c>
      <c r="L12">
        <v>9</v>
      </c>
      <c r="N12" s="23">
        <f t="shared" si="1"/>
        <v>0.7715939122480666</v>
      </c>
      <c r="O12">
        <v>15</v>
      </c>
      <c r="P12" s="11"/>
      <c r="Q12" s="23">
        <f t="shared" si="2"/>
        <v>0.7041715773779899</v>
      </c>
      <c r="R12">
        <v>20</v>
      </c>
      <c r="T12" s="23">
        <f t="shared" si="3"/>
        <v>1.0957470267702745</v>
      </c>
      <c r="U12">
        <v>11</v>
      </c>
    </row>
    <row r="13" spans="1:21" ht="12.75">
      <c r="A13" s="28" t="s">
        <v>16</v>
      </c>
      <c r="B13" s="10">
        <v>52895.59711394012</v>
      </c>
      <c r="C13">
        <v>1</v>
      </c>
      <c r="E13" s="10">
        <v>34344.46643994283</v>
      </c>
      <c r="F13" s="11">
        <v>4</v>
      </c>
      <c r="H13" s="10">
        <v>36551.97249445712</v>
      </c>
      <c r="I13">
        <v>1</v>
      </c>
      <c r="K13" s="26">
        <f t="shared" si="0"/>
        <v>-2207.5060545142915</v>
      </c>
      <c r="L13">
        <v>20</v>
      </c>
      <c r="N13" s="23">
        <f t="shared" si="1"/>
        <v>0.6492878105896582</v>
      </c>
      <c r="O13">
        <v>24</v>
      </c>
      <c r="P13" s="11"/>
      <c r="Q13" s="23">
        <f t="shared" si="2"/>
        <v>0.6910210771554784</v>
      </c>
      <c r="R13">
        <v>22</v>
      </c>
      <c r="T13" s="23">
        <f t="shared" si="3"/>
        <v>0.9396063767872159</v>
      </c>
      <c r="U13">
        <v>20</v>
      </c>
    </row>
    <row r="14" spans="1:21" ht="12.75">
      <c r="A14" s="14" t="s">
        <v>17</v>
      </c>
      <c r="B14" s="10">
        <v>22932.25165406197</v>
      </c>
      <c r="C14">
        <v>22</v>
      </c>
      <c r="E14" s="10">
        <v>20821.462706832506</v>
      </c>
      <c r="F14" s="11">
        <v>18</v>
      </c>
      <c r="H14" s="10">
        <v>24177.190887804198</v>
      </c>
      <c r="I14">
        <v>14</v>
      </c>
      <c r="K14" s="26">
        <f t="shared" si="0"/>
        <v>-3355.7281809716915</v>
      </c>
      <c r="L14">
        <v>23</v>
      </c>
      <c r="N14" s="23">
        <f t="shared" si="1"/>
        <v>0.9079554428814416</v>
      </c>
      <c r="O14">
        <v>3</v>
      </c>
      <c r="P14" s="11"/>
      <c r="Q14" s="23">
        <f t="shared" si="2"/>
        <v>1.0542877015533585</v>
      </c>
      <c r="R14">
        <v>1</v>
      </c>
      <c r="T14" s="23">
        <f t="shared" si="3"/>
        <v>0.8612027262991734</v>
      </c>
      <c r="U14">
        <v>24</v>
      </c>
    </row>
    <row r="15" spans="1:20" ht="12.75">
      <c r="A15" s="14"/>
      <c r="B15" s="10"/>
      <c r="E15" s="10"/>
      <c r="F15" s="11"/>
      <c r="H15" s="10"/>
      <c r="K15" s="26"/>
      <c r="N15" s="12"/>
      <c r="P15" s="11"/>
      <c r="Q15" s="12"/>
      <c r="T15" s="12"/>
    </row>
    <row r="16" spans="1:21" s="2" customFormat="1" ht="12.75">
      <c r="A16" s="2" t="s">
        <v>18</v>
      </c>
      <c r="B16" s="19">
        <v>40148.807048892086</v>
      </c>
      <c r="C16"/>
      <c r="E16" s="19">
        <v>27334.19479352073</v>
      </c>
      <c r="F16" s="20"/>
      <c r="H16" s="19">
        <v>30312.341462909208</v>
      </c>
      <c r="K16" s="25">
        <f>+E16-H16</f>
        <v>-2978.146669388476</v>
      </c>
      <c r="N16" s="21">
        <f>E16/B16</f>
        <v>0.6808220916809289</v>
      </c>
      <c r="P16" s="20"/>
      <c r="Q16" s="21">
        <f>H16/B16</f>
        <v>0.754999804253105</v>
      </c>
      <c r="R16"/>
      <c r="T16" s="21">
        <f>E16/H16</f>
        <v>0.9017513486039145</v>
      </c>
      <c r="U16"/>
    </row>
    <row r="17" spans="1:21" ht="12.75">
      <c r="A17" s="29" t="s">
        <v>19</v>
      </c>
      <c r="B17" s="10">
        <v>40837.94423456917</v>
      </c>
      <c r="C17">
        <v>6</v>
      </c>
      <c r="E17" s="10">
        <v>33801.085965973165</v>
      </c>
      <c r="F17" s="11">
        <v>5</v>
      </c>
      <c r="H17" s="10">
        <v>30043.689585123837</v>
      </c>
      <c r="I17">
        <v>3</v>
      </c>
      <c r="K17" s="26">
        <f>+E17-H17</f>
        <v>3757.396380849328</v>
      </c>
      <c r="L17">
        <v>7</v>
      </c>
      <c r="N17" s="23">
        <f>E17/B17</f>
        <v>0.8276882345453782</v>
      </c>
      <c r="O17">
        <v>11</v>
      </c>
      <c r="P17" s="11"/>
      <c r="Q17" s="23">
        <f>H17/B17</f>
        <v>0.7356807534815125</v>
      </c>
      <c r="R17">
        <v>11</v>
      </c>
      <c r="T17" s="23">
        <f>E17/H17</f>
        <v>1.1250644122854274</v>
      </c>
      <c r="U17">
        <v>9</v>
      </c>
    </row>
    <row r="18" spans="1:21" ht="12.75">
      <c r="A18" s="14" t="s">
        <v>20</v>
      </c>
      <c r="B18" s="10">
        <v>44056.74959047668</v>
      </c>
      <c r="C18">
        <v>3</v>
      </c>
      <c r="E18" s="10">
        <v>29009.614841058872</v>
      </c>
      <c r="F18" s="11">
        <v>11</v>
      </c>
      <c r="H18" s="10">
        <v>33217.46397013847</v>
      </c>
      <c r="I18">
        <v>2</v>
      </c>
      <c r="K18" s="26">
        <f>+E18-H18</f>
        <v>-4207.849129079601</v>
      </c>
      <c r="L18">
        <v>24</v>
      </c>
      <c r="N18" s="23">
        <f>E18/B18</f>
        <v>0.6584601703646699</v>
      </c>
      <c r="O18">
        <v>23</v>
      </c>
      <c r="P18" s="11"/>
      <c r="Q18" s="23">
        <f>H18/B18</f>
        <v>0.7539699201349791</v>
      </c>
      <c r="R18">
        <v>8</v>
      </c>
      <c r="T18" s="23">
        <f>E18/H18</f>
        <v>0.8733241907671719</v>
      </c>
      <c r="U18">
        <v>23</v>
      </c>
    </row>
    <row r="19" spans="1:21" ht="12.75">
      <c r="A19" s="14" t="s">
        <v>21</v>
      </c>
      <c r="B19" s="10">
        <v>35642.129939926876</v>
      </c>
      <c r="C19">
        <v>11</v>
      </c>
      <c r="E19" s="10">
        <v>23951.941563118664</v>
      </c>
      <c r="F19" s="11">
        <v>16</v>
      </c>
      <c r="H19" s="10">
        <v>27292.206041396195</v>
      </c>
      <c r="I19">
        <v>11</v>
      </c>
      <c r="K19" s="26">
        <f>+E19-H19</f>
        <v>-3340.2644782775315</v>
      </c>
      <c r="L19">
        <v>22</v>
      </c>
      <c r="N19" s="23">
        <f>E19/B19</f>
        <v>0.6720120712058603</v>
      </c>
      <c r="O19">
        <v>22</v>
      </c>
      <c r="P19" s="11"/>
      <c r="Q19" s="23">
        <f>H19/B19</f>
        <v>0.7657288183224716</v>
      </c>
      <c r="R19">
        <v>6</v>
      </c>
      <c r="T19" s="23">
        <f>E19/H19</f>
        <v>0.8776110486191151</v>
      </c>
      <c r="U19">
        <v>22</v>
      </c>
    </row>
    <row r="20" spans="1:20" ht="12.75">
      <c r="A20" s="14"/>
      <c r="B20" s="10"/>
      <c r="E20" s="10"/>
      <c r="F20" s="11"/>
      <c r="H20" s="10"/>
      <c r="K20" s="26"/>
      <c r="N20" s="12"/>
      <c r="P20" s="11"/>
      <c r="Q20" s="12"/>
      <c r="T20" s="12"/>
    </row>
    <row r="21" spans="1:21" s="2" customFormat="1" ht="12.75">
      <c r="A21" s="2" t="s">
        <v>22</v>
      </c>
      <c r="B21" s="19">
        <v>41185.452989318626</v>
      </c>
      <c r="C21"/>
      <c r="E21" s="19">
        <v>32784.85065663288</v>
      </c>
      <c r="F21" s="20"/>
      <c r="H21" s="19">
        <v>29262.916690918755</v>
      </c>
      <c r="K21" s="25">
        <f>+E21-H21</f>
        <v>3521.9339657141245</v>
      </c>
      <c r="N21" s="21">
        <f>E21/B21</f>
        <v>0.796029866786595</v>
      </c>
      <c r="P21" s="20"/>
      <c r="Q21" s="21">
        <f>H21/B21</f>
        <v>0.7105158391364067</v>
      </c>
      <c r="R21"/>
      <c r="T21" s="21">
        <f>E21/H21</f>
        <v>1.1203548505746557</v>
      </c>
      <c r="U21"/>
    </row>
    <row r="22" spans="1:21" ht="12.75">
      <c r="A22" s="29" t="s">
        <v>23</v>
      </c>
      <c r="B22" s="10">
        <v>44768.060611283916</v>
      </c>
      <c r="C22">
        <v>2</v>
      </c>
      <c r="E22" s="10">
        <v>37616.09727773804</v>
      </c>
      <c r="F22" s="11">
        <v>2</v>
      </c>
      <c r="H22" s="10">
        <v>28966.268231489743</v>
      </c>
      <c r="I22">
        <v>6</v>
      </c>
      <c r="K22" s="26">
        <f>+E22-H22</f>
        <v>8649.829046248295</v>
      </c>
      <c r="L22">
        <v>2</v>
      </c>
      <c r="N22" s="23">
        <f>E22/B22</f>
        <v>0.840244066062062</v>
      </c>
      <c r="O22">
        <v>10</v>
      </c>
      <c r="P22" s="11"/>
      <c r="Q22" s="23">
        <f>H22/B22</f>
        <v>0.647029776049506</v>
      </c>
      <c r="R22">
        <v>24</v>
      </c>
      <c r="T22" s="23">
        <f>E22/H22</f>
        <v>1.2986173081434396</v>
      </c>
      <c r="U22">
        <v>3</v>
      </c>
    </row>
    <row r="23" spans="1:21" ht="12.75">
      <c r="A23" s="29" t="s">
        <v>24</v>
      </c>
      <c r="B23" s="10">
        <v>40767.119218129366</v>
      </c>
      <c r="C23">
        <v>7</v>
      </c>
      <c r="E23" s="10">
        <v>32332.487478321193</v>
      </c>
      <c r="F23" s="11">
        <v>6</v>
      </c>
      <c r="H23" s="10">
        <v>29965.787169236628</v>
      </c>
      <c r="I23">
        <v>4</v>
      </c>
      <c r="K23" s="26">
        <f>+E23-H23</f>
        <v>2366.7003090845647</v>
      </c>
      <c r="L23">
        <v>11</v>
      </c>
      <c r="N23" s="23">
        <f>E23/B23</f>
        <v>0.7931020905677032</v>
      </c>
      <c r="O23">
        <v>14</v>
      </c>
      <c r="P23" s="11"/>
      <c r="Q23" s="23">
        <f>H23/B23</f>
        <v>0.7350479441262721</v>
      </c>
      <c r="R23">
        <v>12</v>
      </c>
      <c r="T23" s="23">
        <f>E23/H23</f>
        <v>1.0789800813747439</v>
      </c>
      <c r="U23">
        <v>12</v>
      </c>
    </row>
    <row r="24" spans="1:21" ht="12.75">
      <c r="A24" s="29" t="s">
        <v>25</v>
      </c>
      <c r="B24" s="10">
        <v>38675.74224075017</v>
      </c>
      <c r="C24">
        <v>9</v>
      </c>
      <c r="E24" s="10">
        <v>29430.444064931864</v>
      </c>
      <c r="F24" s="11">
        <v>10</v>
      </c>
      <c r="H24" s="10">
        <v>28419.11782601546</v>
      </c>
      <c r="I24">
        <v>7</v>
      </c>
      <c r="K24" s="26">
        <f>+E24-H24</f>
        <v>1011.3262389164047</v>
      </c>
      <c r="L24">
        <v>14</v>
      </c>
      <c r="N24" s="23">
        <f>E24/B24</f>
        <v>0.7609535683047053</v>
      </c>
      <c r="O24">
        <v>17</v>
      </c>
      <c r="P24" s="11"/>
      <c r="Q24" s="23">
        <f>H24/B24</f>
        <v>0.734804716845797</v>
      </c>
      <c r="R24">
        <v>13</v>
      </c>
      <c r="T24" s="23">
        <f>E24/H24</f>
        <v>1.0355861235773693</v>
      </c>
      <c r="U24">
        <v>15</v>
      </c>
    </row>
    <row r="25" spans="1:20" ht="12.75">
      <c r="A25" s="14"/>
      <c r="B25" s="10"/>
      <c r="E25" s="10"/>
      <c r="F25" s="11"/>
      <c r="H25" s="10"/>
      <c r="K25" s="26"/>
      <c r="N25" s="12"/>
      <c r="P25" s="11"/>
      <c r="Q25" s="12"/>
      <c r="T25" s="12"/>
    </row>
    <row r="26" spans="1:21" s="2" customFormat="1" ht="12.75">
      <c r="A26" s="2" t="s">
        <v>26</v>
      </c>
      <c r="B26" s="19">
        <v>27365.049360038938</v>
      </c>
      <c r="C26"/>
      <c r="E26" s="19">
        <v>23229.32898069193</v>
      </c>
      <c r="F26" s="20"/>
      <c r="H26" s="19">
        <v>21645.398606271778</v>
      </c>
      <c r="K26" s="25">
        <f>+E26-H26</f>
        <v>1583.9303744201534</v>
      </c>
      <c r="N26" s="21">
        <f>E26/B26</f>
        <v>0.848868521122188</v>
      </c>
      <c r="P26" s="20"/>
      <c r="Q26" s="21">
        <f>H26/B26</f>
        <v>0.790987011259715</v>
      </c>
      <c r="R26"/>
      <c r="T26" s="21">
        <f>E26/H26</f>
        <v>1.073176308888172</v>
      </c>
      <c r="U26"/>
    </row>
    <row r="27" spans="1:21" ht="12.75">
      <c r="A27" s="14" t="s">
        <v>27</v>
      </c>
      <c r="B27" s="10">
        <v>24495.558821744566</v>
      </c>
      <c r="C27">
        <v>20</v>
      </c>
      <c r="E27" s="10">
        <v>18028.98547567175</v>
      </c>
      <c r="F27" s="11">
        <v>23</v>
      </c>
      <c r="H27" s="10">
        <v>18719.074887536386</v>
      </c>
      <c r="I27">
        <v>21</v>
      </c>
      <c r="K27" s="26">
        <f>+E27-H27</f>
        <v>-690.0894118646356</v>
      </c>
      <c r="L27">
        <v>19</v>
      </c>
      <c r="N27" s="23">
        <f>E27/B27</f>
        <v>0.7360103766919384</v>
      </c>
      <c r="O27">
        <v>18</v>
      </c>
      <c r="P27" s="11"/>
      <c r="Q27" s="23">
        <f>H27/B27</f>
        <v>0.7641823982770122</v>
      </c>
      <c r="R27">
        <v>7</v>
      </c>
      <c r="T27" s="23">
        <f>E27/H27</f>
        <v>0.963134427528568</v>
      </c>
      <c r="U27">
        <v>19</v>
      </c>
    </row>
    <row r="28" spans="1:21" ht="12.75">
      <c r="A28" s="14" t="s">
        <v>28</v>
      </c>
      <c r="B28" s="10">
        <v>23909.658077496577</v>
      </c>
      <c r="C28">
        <v>21</v>
      </c>
      <c r="E28" s="10">
        <v>20507.649536832818</v>
      </c>
      <c r="F28" s="11">
        <v>19</v>
      </c>
      <c r="H28" s="10">
        <v>16914.395442076388</v>
      </c>
      <c r="I28">
        <v>23</v>
      </c>
      <c r="K28" s="26">
        <f>+E28-H28</f>
        <v>3593.2540947564303</v>
      </c>
      <c r="L28">
        <v>8</v>
      </c>
      <c r="N28" s="23">
        <f>E28/B28</f>
        <v>0.8577140446911836</v>
      </c>
      <c r="O28">
        <v>8</v>
      </c>
      <c r="P28" s="11"/>
      <c r="Q28" s="23">
        <f>H28/B28</f>
        <v>0.7074294156467245</v>
      </c>
      <c r="R28">
        <v>19</v>
      </c>
      <c r="T28" s="23">
        <f>E28/H28</f>
        <v>1.212437630837093</v>
      </c>
      <c r="U28">
        <v>6</v>
      </c>
    </row>
    <row r="29" spans="1:21" ht="12.75">
      <c r="A29" s="14" t="s">
        <v>29</v>
      </c>
      <c r="B29" s="10">
        <v>29581.681115415784</v>
      </c>
      <c r="C29">
        <v>15</v>
      </c>
      <c r="E29" s="10">
        <v>25393.335273331948</v>
      </c>
      <c r="F29" s="11">
        <v>13</v>
      </c>
      <c r="H29" s="10">
        <v>23822.302791808608</v>
      </c>
      <c r="I29">
        <v>15</v>
      </c>
      <c r="K29" s="26">
        <f>+E29-H29</f>
        <v>1571.0324815233398</v>
      </c>
      <c r="L29">
        <v>13</v>
      </c>
      <c r="N29" s="23">
        <f>E29/B29</f>
        <v>0.8584142048674448</v>
      </c>
      <c r="O29">
        <v>7</v>
      </c>
      <c r="P29" s="11"/>
      <c r="Q29" s="23">
        <f>H29/B29</f>
        <v>0.8053059154705777</v>
      </c>
      <c r="R29">
        <v>2</v>
      </c>
      <c r="T29" s="23">
        <f>E29/H29</f>
        <v>1.0659479688111237</v>
      </c>
      <c r="U29">
        <v>13</v>
      </c>
    </row>
    <row r="30" spans="1:20" ht="12.75">
      <c r="A30" s="14"/>
      <c r="B30" s="10"/>
      <c r="E30" s="10"/>
      <c r="F30" s="11"/>
      <c r="H30" s="10"/>
      <c r="K30" s="26"/>
      <c r="N30" s="12"/>
      <c r="P30" s="11"/>
      <c r="Q30" s="12"/>
      <c r="T30" s="12"/>
    </row>
    <row r="31" spans="1:21" s="2" customFormat="1" ht="12.75">
      <c r="A31" s="2" t="s">
        <v>30</v>
      </c>
      <c r="B31" s="19">
        <v>32881.819412192366</v>
      </c>
      <c r="C31"/>
      <c r="E31" s="19">
        <v>29134.52174350377</v>
      </c>
      <c r="F31" s="20"/>
      <c r="H31" s="19">
        <v>23747.587130517473</v>
      </c>
      <c r="K31" s="25">
        <f aca="true" t="shared" si="4" ref="K31:K36">+E31-H31</f>
        <v>5386.934612986297</v>
      </c>
      <c r="N31" s="21">
        <f aca="true" t="shared" si="5" ref="N31:N36">E31/B31</f>
        <v>0.8860373989129348</v>
      </c>
      <c r="P31" s="20"/>
      <c r="Q31" s="21">
        <f aca="true" t="shared" si="6" ref="Q31:Q36">H31/B31</f>
        <v>0.7222102534177905</v>
      </c>
      <c r="R31"/>
      <c r="T31" s="21">
        <f aca="true" t="shared" si="7" ref="T31:T36">E31/H31</f>
        <v>1.2268413453282447</v>
      </c>
      <c r="U31"/>
    </row>
    <row r="32" spans="1:21" ht="12.75">
      <c r="A32" s="14" t="s">
        <v>31</v>
      </c>
      <c r="B32" s="10">
        <v>26201.165934169574</v>
      </c>
      <c r="C32">
        <v>17</v>
      </c>
      <c r="E32" s="10">
        <v>21480.205169034787</v>
      </c>
      <c r="F32" s="11">
        <v>17</v>
      </c>
      <c r="H32" s="10">
        <v>18815.462917261983</v>
      </c>
      <c r="I32">
        <v>20</v>
      </c>
      <c r="K32" s="26">
        <f t="shared" si="4"/>
        <v>2664.7422517728046</v>
      </c>
      <c r="L32">
        <v>10</v>
      </c>
      <c r="N32" s="23">
        <f t="shared" si="5"/>
        <v>0.8198186761231847</v>
      </c>
      <c r="O32">
        <v>12</v>
      </c>
      <c r="P32" s="11"/>
      <c r="Q32" s="23">
        <f t="shared" si="6"/>
        <v>0.7181154825146266</v>
      </c>
      <c r="R32">
        <v>17</v>
      </c>
      <c r="T32" s="23">
        <f t="shared" si="7"/>
        <v>1.1416251230963907</v>
      </c>
      <c r="U32">
        <v>8</v>
      </c>
    </row>
    <row r="33" spans="1:21" ht="12.75">
      <c r="A33" s="29" t="s">
        <v>32</v>
      </c>
      <c r="B33" s="10">
        <v>34959.209838292234</v>
      </c>
      <c r="C33">
        <v>13</v>
      </c>
      <c r="E33" s="10">
        <v>29567.55134122975</v>
      </c>
      <c r="F33" s="11">
        <v>9</v>
      </c>
      <c r="H33" s="10">
        <v>25315.444815873187</v>
      </c>
      <c r="I33">
        <v>13</v>
      </c>
      <c r="K33" s="26">
        <f t="shared" si="4"/>
        <v>4252.106525356565</v>
      </c>
      <c r="L33">
        <v>6</v>
      </c>
      <c r="N33" s="23">
        <f t="shared" si="5"/>
        <v>0.8457728729567342</v>
      </c>
      <c r="O33">
        <v>9</v>
      </c>
      <c r="P33" s="11"/>
      <c r="Q33" s="23">
        <f t="shared" si="6"/>
        <v>0.7241423628558148</v>
      </c>
      <c r="R33">
        <v>15</v>
      </c>
      <c r="T33" s="23">
        <f t="shared" si="7"/>
        <v>1.167964914552496</v>
      </c>
      <c r="U33">
        <v>7</v>
      </c>
    </row>
    <row r="34" spans="1:21" ht="12.75">
      <c r="A34" s="14" t="s">
        <v>33</v>
      </c>
      <c r="B34" s="10">
        <v>28269.014778386765</v>
      </c>
      <c r="C34">
        <v>16</v>
      </c>
      <c r="E34" s="10">
        <v>24779.28782358581</v>
      </c>
      <c r="F34" s="11">
        <v>15</v>
      </c>
      <c r="H34" s="10">
        <v>20054.638189892154</v>
      </c>
      <c r="I34">
        <v>17</v>
      </c>
      <c r="K34" s="26">
        <f t="shared" si="4"/>
        <v>4724.649633693658</v>
      </c>
      <c r="L34">
        <v>5</v>
      </c>
      <c r="N34" s="23">
        <f t="shared" si="5"/>
        <v>0.8765529332324293</v>
      </c>
      <c r="O34">
        <v>6</v>
      </c>
      <c r="P34" s="11"/>
      <c r="Q34" s="23">
        <f t="shared" si="6"/>
        <v>0.7094211930309309</v>
      </c>
      <c r="R34">
        <v>18</v>
      </c>
      <c r="T34" s="23">
        <f t="shared" si="7"/>
        <v>1.2355888742024252</v>
      </c>
      <c r="U34">
        <v>5</v>
      </c>
    </row>
    <row r="35" spans="1:21" ht="12.75">
      <c r="A35" s="29" t="s">
        <v>34</v>
      </c>
      <c r="B35" s="10">
        <v>38507.15611613517</v>
      </c>
      <c r="C35">
        <v>10</v>
      </c>
      <c r="E35" s="10">
        <v>35433.43712250271</v>
      </c>
      <c r="F35" s="11">
        <v>3</v>
      </c>
      <c r="H35" s="10">
        <v>27083.703703703704</v>
      </c>
      <c r="I35">
        <v>12</v>
      </c>
      <c r="K35" s="26">
        <f t="shared" si="4"/>
        <v>8349.733418799009</v>
      </c>
      <c r="L35">
        <v>3</v>
      </c>
      <c r="N35" s="23">
        <f t="shared" si="5"/>
        <v>0.920177979792579</v>
      </c>
      <c r="O35">
        <v>2</v>
      </c>
      <c r="P35" s="11"/>
      <c r="Q35" s="23">
        <f t="shared" si="6"/>
        <v>0.703342091065384</v>
      </c>
      <c r="R35">
        <v>21</v>
      </c>
      <c r="T35" s="23">
        <f t="shared" si="7"/>
        <v>1.3082936333281914</v>
      </c>
      <c r="U35">
        <v>2</v>
      </c>
    </row>
    <row r="36" spans="1:21" ht="12.75">
      <c r="A36" s="14" t="s">
        <v>35</v>
      </c>
      <c r="B36" s="10">
        <v>30718.117448591256</v>
      </c>
      <c r="C36">
        <v>14</v>
      </c>
      <c r="E36" s="10">
        <v>28548.944962955837</v>
      </c>
      <c r="F36" s="11">
        <v>12</v>
      </c>
      <c r="H36" s="10">
        <v>22756.748658318425</v>
      </c>
      <c r="I36">
        <v>16</v>
      </c>
      <c r="K36" s="26">
        <f t="shared" si="4"/>
        <v>5792.196304637411</v>
      </c>
      <c r="L36">
        <v>4</v>
      </c>
      <c r="N36" s="23">
        <f t="shared" si="5"/>
        <v>0.9293845891023215</v>
      </c>
      <c r="O36">
        <v>1</v>
      </c>
      <c r="P36" s="11"/>
      <c r="Q36" s="23">
        <f t="shared" si="6"/>
        <v>0.740824977194755</v>
      </c>
      <c r="R36">
        <v>9</v>
      </c>
      <c r="T36" s="23">
        <f t="shared" si="7"/>
        <v>1.2545265315183833</v>
      </c>
      <c r="U36">
        <v>4</v>
      </c>
    </row>
    <row r="37" spans="1:20" ht="12.75">
      <c r="A37" s="14"/>
      <c r="B37" s="10"/>
      <c r="E37" s="10"/>
      <c r="F37" s="11"/>
      <c r="H37" s="10"/>
      <c r="K37" s="26"/>
      <c r="N37" s="12"/>
      <c r="P37" s="11"/>
      <c r="Q37" s="12"/>
      <c r="T37" s="12"/>
    </row>
    <row r="38" spans="1:21" s="2" customFormat="1" ht="12.75">
      <c r="A38" s="2" t="s">
        <v>36</v>
      </c>
      <c r="B38" s="19">
        <v>24998.448455092315</v>
      </c>
      <c r="C38"/>
      <c r="E38" s="19">
        <v>19238.167609155607</v>
      </c>
      <c r="F38" s="20"/>
      <c r="H38" s="19">
        <v>18599.062883402337</v>
      </c>
      <c r="K38" s="25">
        <f>+E38-H38</f>
        <v>639.10472575327</v>
      </c>
      <c r="N38" s="21">
        <f>E38/B38</f>
        <v>0.769574465539948</v>
      </c>
      <c r="P38" s="20"/>
      <c r="Q38" s="21">
        <f>H38/B38</f>
        <v>0.744008689851854</v>
      </c>
      <c r="R38"/>
      <c r="T38" s="21">
        <f>E38/H38</f>
        <v>1.034362200383956</v>
      </c>
      <c r="U38"/>
    </row>
    <row r="39" spans="1:21" ht="12.75">
      <c r="A39" s="14" t="s">
        <v>37</v>
      </c>
      <c r="B39" s="10">
        <v>22879.72144801454</v>
      </c>
      <c r="C39">
        <v>23</v>
      </c>
      <c r="E39" s="10">
        <v>20305.70670801371</v>
      </c>
      <c r="F39" s="11">
        <v>20</v>
      </c>
      <c r="H39" s="10">
        <v>18126.397637795275</v>
      </c>
      <c r="I39">
        <v>22</v>
      </c>
      <c r="K39" s="26">
        <f>+E39-H39</f>
        <v>2179.3090702184345</v>
      </c>
      <c r="L39">
        <v>12</v>
      </c>
      <c r="N39" s="23">
        <f>E39/B39</f>
        <v>0.8874979861162514</v>
      </c>
      <c r="O39">
        <v>4</v>
      </c>
      <c r="P39" s="11"/>
      <c r="Q39" s="23">
        <f>H39/B39</f>
        <v>0.7922473041894594</v>
      </c>
      <c r="R39">
        <v>4</v>
      </c>
      <c r="T39" s="23">
        <f>E39/H39</f>
        <v>1.1202284708614338</v>
      </c>
      <c r="U39">
        <v>10</v>
      </c>
    </row>
    <row r="40" spans="1:21" ht="12.75">
      <c r="A40" s="17" t="s">
        <v>38</v>
      </c>
      <c r="B40" s="10">
        <v>21137.166309075095</v>
      </c>
      <c r="C40">
        <v>24</v>
      </c>
      <c r="E40" s="10">
        <v>16931.816417306916</v>
      </c>
      <c r="F40" s="11">
        <v>24</v>
      </c>
      <c r="H40" s="10">
        <v>16328.685957102387</v>
      </c>
      <c r="I40">
        <v>24</v>
      </c>
      <c r="K40" s="26">
        <f>+E40-H40</f>
        <v>603.1304602045293</v>
      </c>
      <c r="L40">
        <v>16</v>
      </c>
      <c r="N40" s="23">
        <f>E40/B40</f>
        <v>0.8010447649284643</v>
      </c>
      <c r="O40">
        <v>13</v>
      </c>
      <c r="P40" s="11"/>
      <c r="Q40" s="23">
        <f>H40/B40</f>
        <v>0.7725106439689495</v>
      </c>
      <c r="R40">
        <v>5</v>
      </c>
      <c r="T40" s="23">
        <f>E40/H40</f>
        <v>1.036936864472073</v>
      </c>
      <c r="U40">
        <v>14</v>
      </c>
    </row>
    <row r="41" spans="1:21" ht="12.75">
      <c r="A41" s="17" t="s">
        <v>39</v>
      </c>
      <c r="B41" s="10">
        <v>26140.89072559536</v>
      </c>
      <c r="C41">
        <v>18</v>
      </c>
      <c r="E41" s="10">
        <v>18969.5510165395</v>
      </c>
      <c r="F41" s="11">
        <v>22</v>
      </c>
      <c r="H41" s="10">
        <v>18865.592191535863</v>
      </c>
      <c r="I41">
        <v>19</v>
      </c>
      <c r="K41" s="26">
        <f>+E41-H41</f>
        <v>103.95882500363587</v>
      </c>
      <c r="L41">
        <v>17</v>
      </c>
      <c r="N41" s="23">
        <f>E41/B41</f>
        <v>0.7256658243081909</v>
      </c>
      <c r="O41">
        <v>20</v>
      </c>
      <c r="P41" s="11"/>
      <c r="Q41" s="23">
        <f>H41/B41</f>
        <v>0.7216889580990434</v>
      </c>
      <c r="R41">
        <v>16</v>
      </c>
      <c r="T41" s="23">
        <f>E41/H41</f>
        <v>1.0055104988991694</v>
      </c>
      <c r="U41">
        <v>17</v>
      </c>
    </row>
    <row r="42" spans="1:21" ht="12.75">
      <c r="A42" s="17" t="s">
        <v>40</v>
      </c>
      <c r="B42" s="10">
        <v>25923.453861373295</v>
      </c>
      <c r="C42">
        <v>19</v>
      </c>
      <c r="E42" s="10">
        <v>19769.782448526443</v>
      </c>
      <c r="F42" s="11">
        <v>21</v>
      </c>
      <c r="H42" s="10">
        <v>19165.254977985147</v>
      </c>
      <c r="I42">
        <v>18</v>
      </c>
      <c r="K42" s="26">
        <f>+E42-H42</f>
        <v>604.5274705412958</v>
      </c>
      <c r="L42">
        <v>15</v>
      </c>
      <c r="N42" s="23">
        <f>E42/B42</f>
        <v>0.7626214683524095</v>
      </c>
      <c r="O42">
        <v>16</v>
      </c>
      <c r="P42" s="11"/>
      <c r="Q42" s="23">
        <f>H42/B42</f>
        <v>0.7393017566436986</v>
      </c>
      <c r="R42">
        <v>10</v>
      </c>
      <c r="T42" s="23">
        <f>E42/H42</f>
        <v>1.0315428869188388</v>
      </c>
      <c r="U42">
        <v>16</v>
      </c>
    </row>
    <row r="43" spans="1:20" ht="12.75">
      <c r="A43" s="14"/>
      <c r="B43" s="11"/>
      <c r="C43" s="11"/>
      <c r="E43" s="11"/>
      <c r="F43" s="11"/>
      <c r="H43" s="11"/>
      <c r="K43" s="26"/>
      <c r="L43" s="11"/>
      <c r="N43" s="11"/>
      <c r="P43" s="11"/>
      <c r="Q43" s="11"/>
      <c r="T43" s="11"/>
    </row>
    <row r="44" spans="1:20" ht="12.75">
      <c r="A44" s="2" t="s">
        <v>41</v>
      </c>
      <c r="B44" s="11"/>
      <c r="C44" s="11"/>
      <c r="E44" s="11"/>
      <c r="F44" s="11"/>
      <c r="H44" s="11"/>
      <c r="K44" s="26"/>
      <c r="L44" s="11"/>
      <c r="N44" s="11"/>
      <c r="P44" s="11"/>
      <c r="Q44" s="11"/>
      <c r="T44" s="11"/>
    </row>
    <row r="45" spans="1:20" ht="12.75">
      <c r="A45" s="14" t="s">
        <v>17</v>
      </c>
      <c r="B45" s="22">
        <v>22932.25165406197</v>
      </c>
      <c r="C45" s="11"/>
      <c r="D45" s="11"/>
      <c r="E45" s="22">
        <v>20821.462706832506</v>
      </c>
      <c r="F45" s="11"/>
      <c r="G45" s="11"/>
      <c r="H45" s="22">
        <v>24177.190887804198</v>
      </c>
      <c r="I45" s="11"/>
      <c r="J45" s="11"/>
      <c r="K45" s="26">
        <f>+E45-H45</f>
        <v>-3355.7281809716915</v>
      </c>
      <c r="L45" s="11"/>
      <c r="M45" s="11"/>
      <c r="N45" s="23">
        <f>E45/B45</f>
        <v>0.9079554428814416</v>
      </c>
      <c r="P45" s="11"/>
      <c r="Q45" s="23">
        <f>H45/B45</f>
        <v>1.0542877015533585</v>
      </c>
      <c r="T45" s="23">
        <f>E45/H45</f>
        <v>0.8612027262991734</v>
      </c>
    </row>
    <row r="46" spans="1:20" ht="12.75">
      <c r="A46" s="14" t="s">
        <v>42</v>
      </c>
      <c r="B46" s="22">
        <v>38833.040674220756</v>
      </c>
      <c r="C46" s="11"/>
      <c r="D46" s="11"/>
      <c r="E46" s="22">
        <v>26732.465281661556</v>
      </c>
      <c r="F46" s="11"/>
      <c r="G46" s="11"/>
      <c r="H46" s="22">
        <v>29636.88575516838</v>
      </c>
      <c r="I46" s="11"/>
      <c r="J46" s="11"/>
      <c r="K46" s="26">
        <f>+E46-H46</f>
        <v>-2904.4204735068233</v>
      </c>
      <c r="L46" s="11"/>
      <c r="M46" s="11"/>
      <c r="N46" s="23">
        <f>E46/B46</f>
        <v>0.6883948518460429</v>
      </c>
      <c r="P46" s="11"/>
      <c r="Q46" s="23">
        <f>H46/B46</f>
        <v>0.7631873590275606</v>
      </c>
      <c r="T46" s="23">
        <f>E46/H46</f>
        <v>0.9019998087012121</v>
      </c>
    </row>
    <row r="47" spans="1:20" ht="12.75">
      <c r="A47" s="14" t="s">
        <v>43</v>
      </c>
      <c r="B47" s="22">
        <v>42822.1348961289</v>
      </c>
      <c r="C47" s="11"/>
      <c r="D47" s="11"/>
      <c r="E47" s="22">
        <v>33493.68109152232</v>
      </c>
      <c r="F47" s="11"/>
      <c r="G47" s="11"/>
      <c r="H47" s="22">
        <v>30843.501466885893</v>
      </c>
      <c r="I47" s="11"/>
      <c r="J47" s="11"/>
      <c r="K47" s="26">
        <f>+E47-H47</f>
        <v>2650.1796246364247</v>
      </c>
      <c r="L47" s="11"/>
      <c r="M47" s="11"/>
      <c r="N47" s="23">
        <f>E47/B47</f>
        <v>0.7821581332356723</v>
      </c>
      <c r="P47" s="11"/>
      <c r="Q47" s="23">
        <f>H47/B47</f>
        <v>0.7202700552343114</v>
      </c>
      <c r="T47" s="23">
        <f>E47/H47</f>
        <v>1.085923436010717</v>
      </c>
    </row>
    <row r="48" spans="1:21" ht="12.75">
      <c r="A48" s="18" t="s">
        <v>44</v>
      </c>
      <c r="B48" s="15">
        <v>26704.37436339247</v>
      </c>
      <c r="C48" s="15"/>
      <c r="D48" s="13"/>
      <c r="E48" s="15">
        <v>21895.918300351008</v>
      </c>
      <c r="F48" s="15"/>
      <c r="G48" s="13"/>
      <c r="H48" s="15">
        <v>20179.9745601173</v>
      </c>
      <c r="I48" s="15"/>
      <c r="J48" s="16"/>
      <c r="K48" s="27">
        <f>+E48-H48</f>
        <v>1715.9437402337062</v>
      </c>
      <c r="L48" s="13"/>
      <c r="M48" s="13"/>
      <c r="N48" s="24">
        <f>E48/B48</f>
        <v>0.8199375129479496</v>
      </c>
      <c r="O48" s="13"/>
      <c r="P48" s="13"/>
      <c r="Q48" s="24">
        <f>H48/B48</f>
        <v>0.7556804846093267</v>
      </c>
      <c r="R48" s="13"/>
      <c r="S48" s="13"/>
      <c r="T48" s="24">
        <f>E48/H48</f>
        <v>1.0850320071079282</v>
      </c>
      <c r="U48" s="13"/>
    </row>
    <row r="49" ht="12.75">
      <c r="A49" s="14" t="s">
        <v>45</v>
      </c>
    </row>
    <row r="50" ht="12.75">
      <c r="A50" s="14" t="s">
        <v>46</v>
      </c>
    </row>
    <row r="51" ht="12.75">
      <c r="A51" s="14" t="s">
        <v>47</v>
      </c>
    </row>
    <row r="52" ht="12.75">
      <c r="A52" s="14" t="s">
        <v>48</v>
      </c>
    </row>
    <row r="53" ht="12.75">
      <c r="A53" s="14" t="s">
        <v>49</v>
      </c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  <row r="242" ht="12.75">
      <c r="A242" s="14"/>
    </row>
    <row r="243" ht="12.75">
      <c r="A243" s="14"/>
    </row>
    <row r="244" ht="12.75">
      <c r="A244" s="14"/>
    </row>
    <row r="245" ht="12.75">
      <c r="A245" s="14"/>
    </row>
    <row r="246" ht="12.75">
      <c r="A246" s="14"/>
    </row>
    <row r="247" ht="12.75">
      <c r="A247" s="14"/>
    </row>
    <row r="248" ht="12.75">
      <c r="A248" s="14"/>
    </row>
    <row r="249" ht="12.75">
      <c r="A249" s="14"/>
    </row>
    <row r="250" ht="12.75">
      <c r="A250" s="14"/>
    </row>
    <row r="251" ht="12.75">
      <c r="A251" s="14"/>
    </row>
    <row r="252" ht="12.75">
      <c r="A252" s="1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</sheetData>
  <sheetProtection/>
  <mergeCells count="1">
    <mergeCell ref="A1:U1"/>
  </mergeCells>
  <printOptions horizontalCentered="1"/>
  <pageMargins left="0.25" right="0.25" top="0.5" bottom="0.25" header="0.25" footer="0.2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Darlene Young</cp:lastModifiedBy>
  <cp:lastPrinted>2007-06-21T13:59:40Z</cp:lastPrinted>
  <dcterms:created xsi:type="dcterms:W3CDTF">2002-01-17T13:08:44Z</dcterms:created>
  <dcterms:modified xsi:type="dcterms:W3CDTF">2016-11-18T15:26:21Z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